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共有\02_企画財政課\03 石川\仮置\処理中\20170207H27財政状況資料集\最終\"/>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AM36" i="9"/>
  <c r="CO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s="1"/>
  <c r="BE36" i="9" s="1"/>
  <c r="BW34" i="9" l="1"/>
  <c r="BW35" i="9" s="1"/>
  <c r="BW36" i="9" s="1"/>
  <c r="BW37" i="9" s="1"/>
  <c r="BW38" i="9" s="1"/>
  <c r="CO34" i="9" l="1"/>
</calcChain>
</file>

<file path=xl/sharedStrings.xml><?xml version="1.0" encoding="utf-8"?>
<sst xmlns="http://schemas.openxmlformats.org/spreadsheetml/2006/main" count="1053" uniqueCount="562">
  <si>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</si>
  <si>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</si>
  <si>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</si>
  <si>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</si>
  <si>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</si>
  <si>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</si>
  <si>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</si>
  <si>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</si>
  <si>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</si>
  <si>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</si>
  <si>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</si>
  <si>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</si>
  <si>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</si>
  <si>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</si>
  <si>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</si>
  <si>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</si>
  <si>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</si>
  <si>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</si>
  <si>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</si>
  <si>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</si>
  <si>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</si>
  <si>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</si>
  <si>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</si>
  <si>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</si>
  <si>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</si>
  <si>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</si>
  <si>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</si>
  <si>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</si>
  <si>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</si>
  <si>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</si>
  <si>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</si>
  <si>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</si>
  <si>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</si>
  <si>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</si>
  <si>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</si>
  <si>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</si>
  <si>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</si>
  <si>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</si>
  <si>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</si>
  <si>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</si>
  <si>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</si>
  <si>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</si>
  <si>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</si>
  <si>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</si>
  <si>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</si>
  <si>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</si>
  <si>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</si>
  <si>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</si>
  <si>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</si>
  <si>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</si>
  <si>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</si>
  <si>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</si>
  <si>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</si>
  <si>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</si>
  <si>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</si>
  <si>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</si>
  <si>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</si>
  <si>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</si>
  <si>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</si>
  <si>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</si>
  <si>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</si>
  <si>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</si>
  <si>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</si>
  <si>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</si>
  <si>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</si>
  <si>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</si>
  <si>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</si>
  <si>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</si>
  <si>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</si>
  <si>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</si>
  <si>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</si>
  <si>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</si>
  <si>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</si>
  <si>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</si>
  <si>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</si>
  <si>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</si>
  <si>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</si>
  <si>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</si>
  <si>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</si>
  <si>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</si>
  <si>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</si>
  <si>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</si>
  <si>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</si>
  <si>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</si>
  <si>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</si>
  <si>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</si>
  <si>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</si>
  <si>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</si>
  <si>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</si>
  <si>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</si>
  <si>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</si>
  <si>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</si>
  <si>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</si>
  <si>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</si>
  <si>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</si>
  <si>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</si>
  <si>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</si>
  <si>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</si>
  <si>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</si>
  <si>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</si>
  <si>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</si>
  <si>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</si>
  <si>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</si>
  <si>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</si>
  <si>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</si>
  <si>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</si>
  <si>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</si>
  <si>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</si>
  <si>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</si>
  <si>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</si>
  <si>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</si>
  <si>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</si>
  <si>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</si>
  <si>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</si>
  <si>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</si>
  <si>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</si>
  <si>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</si>
  <si>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</si>
  <si>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</si>
  <si>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</si>
  <si>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</si>
  <si>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</si>
  <si>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</si>
  <si>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</si>
  <si>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</si>
  <si>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</si>
  <si>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</si>
  <si>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</si>
  <si>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</si>
  <si>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</si>
  <si>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</si>
  <si>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</si>
  <si>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</si>
  <si>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</si>
  <si>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</si>
  <si>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</si>
  <si>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</si>
  <si>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</si>
  <si>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</si>
  <si>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</si>
  <si>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</si>
  <si>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</si>
  <si>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</si>
  <si>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</si>
  <si>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</si>
  <si>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</si>
  <si>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</si>
  <si>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</si>
  <si>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</si>
  <si>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</si>
  <si>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</si>
  <si>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</si>
  <si>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</si>
  <si>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</si>
  <si>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</si>
  <si>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</si>
  <si>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</si>
  <si>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</si>
  <si>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</si>
  <si>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</si>
  <si>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</si>
  <si>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</si>
  <si>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</si>
  <si>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</si>
  <si>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</si>
  <si>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</si>
  <si>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</si>
  <si>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</si>
  <si>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</si>
  <si>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</si>
  <si>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</si>
  <si>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</si>
  <si>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</si>
  <si>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</si>
  <si>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</si>
  <si>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</si>
  <si>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</si>
  <si>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</si>
  <si>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</si>
  <si>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</si>
  <si>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</si>
  <si>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</si>
  <si>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</si>
  <si>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</si>
  <si>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</si>
  <si>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</si>
  <si>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</si>
  <si>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</si>
  <si>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</si>
  <si>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</si>
  <si>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</si>
  <si>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</si>
  <si>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</si>
  <si>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群馬県榛東村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</si>
  <si>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</si>
  <si>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</si>
  <si>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</si>
  <si>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</si>
  <si>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</si>
  <si>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</si>
  <si>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</si>
  <si>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</si>
  <si>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</si>
  <si>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</si>
  <si>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</si>
  <si>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</si>
  <si>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</si>
  <si>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</si>
  <si>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</si>
  <si>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</si>
  <si>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</si>
  <si>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</si>
  <si>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</si>
  <si>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</si>
  <si>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</si>
  <si>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</si>
  <si>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</si>
  <si>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</si>
  <si>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</si>
  <si>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</si>
  <si>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</si>
  <si>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</si>
  <si>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</si>
  <si>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</si>
  <si>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</si>
  <si>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</si>
  <si>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</si>
  <si>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</si>
  <si>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</si>
  <si>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</si>
  <si>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</si>
  <si>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</si>
  <si>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</si>
  <si>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</si>
  <si>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</si>
  <si>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</si>
  <si>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</si>
  <si>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</si>
  <si>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</si>
  <si>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</si>
  <si>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</si>
  <si>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</si>
  <si>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</si>
  <si>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</si>
  <si>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</si>
  <si>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</si>
  <si>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</si>
  <si>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</si>
  <si>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</si>
  <si>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</si>
  <si>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</si>
  <si>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</si>
  <si>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</si>
  <si>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</si>
  <si>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</si>
  <si>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</si>
  <si>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</si>
  <si>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</si>
  <si>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</si>
  <si>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</si>
  <si>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</si>
  <si>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</si>
  <si>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</si>
  <si>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</si>
  <si>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</si>
  <si>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</si>
  <si>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</si>
  <si>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</si>
  <si>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</si>
  <si>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</si>
  <si>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</si>
  <si>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</si>
  <si>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</si>
  <si>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</si>
  <si>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</si>
  <si>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</si>
  <si>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</si>
  <si>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</si>
  <si>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</si>
  <si>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</si>
  <si>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</si>
  <si>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</si>
  <si>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</si>
  <si>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</si>
  <si>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</si>
  <si>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</si>
  <si>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</si>
  <si>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</si>
  <si>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</si>
  <si>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</si>
  <si>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</si>
  <si>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</si>
  <si>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</si>
  <si>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</si>
  <si>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</si>
  <si>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</si>
  <si>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</si>
  <si>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</si>
  <si>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</si>
  <si>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</si>
  <si>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</si>
  <si>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</si>
  <si>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</si>
  <si>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</si>
  <si>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</si>
  <si>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</si>
  <si>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</si>
  <si>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</si>
  <si>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</si>
  <si>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</si>
  <si>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</si>
  <si>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</si>
  <si>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</si>
  <si>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</si>
  <si>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</si>
  <si>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</si>
  <si>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</si>
  <si>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</si>
  <si>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</si>
  <si>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</si>
  <si>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</si>
  <si>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</si>
  <si>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</si>
  <si>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</si>
  <si>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</si>
  <si>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</si>
  <si>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</si>
  <si>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</si>
  <si>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</si>
  <si>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</si>
  <si>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</si>
  <si>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</si>
  <si>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</si>
  <si>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</si>
  <si>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</si>
  <si>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</si>
  <si>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</si>
  <si>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</si>
  <si>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</si>
  <si>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</si>
  <si>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</si>
  <si>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群馬県榛東村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</si>
  <si>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</si>
  <si>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</si>
  <si>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</si>
  <si>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</si>
  <si>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</si>
  <si>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</si>
  <si>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</si>
  <si>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</si>
  <si>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</si>
  <si>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</si>
  <si>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</si>
  <si>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</si>
  <si>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</si>
  <si>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</si>
  <si>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</si>
  <si>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</si>
  <si>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</si>
  <si>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</si>
  <si>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</si>
  <si>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</si>
  <si>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</si>
  <si>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</si>
  <si>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</si>
  <si>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</si>
  <si>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</si>
  <si>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</si>
  <si>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</si>
  <si>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</si>
  <si>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</si>
  <si>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</si>
  <si>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</si>
  <si>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</si>
  <si>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</si>
  <si>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</si>
  <si>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</si>
  <si>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</si>
  <si>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</si>
  <si>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</si>
  <si>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</si>
  <si>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</si>
  <si>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</si>
  <si>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</si>
  <si>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</si>
  <si>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</si>
  <si>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自然エネルギー発電事業特別会計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</si>
  <si>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</si>
  <si>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</si>
  <si>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</si>
  <si>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</si>
  <si>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</si>
  <si>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</si>
  <si>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</si>
  <si>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</si>
  <si>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</si>
  <si>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</si>
  <si>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</si>
  <si>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</si>
  <si>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</si>
  <si>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</si>
  <si>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</si>
  <si>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</si>
  <si>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</si>
  <si>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</si>
  <si>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</si>
  <si>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</si>
  <si>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</si>
  <si>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</si>
  <si>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</si>
  <si>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</si>
  <si>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</si>
  <si>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</si>
  <si>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</si>
  <si>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</si>
  <si>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</si>
  <si>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</si>
  <si>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</si>
  <si>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</si>
  <si>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</si>
  <si>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</si>
  <si>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</si>
  <si>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</si>
  <si>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</si>
  <si>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</si>
  <si>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</si>
  <si>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</si>
  <si>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</si>
  <si>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</si>
  <si>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</si>
  <si>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</si>
  <si>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</si>
  <si>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</si>
  <si>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</si>
  <si>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</si>
  <si>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</si>
  <si>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</si>
  <si>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</si>
  <si>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</si>
  <si>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</si>
  <si>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</si>
  <si>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</si>
  <si>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</si>
  <si>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</si>
  <si>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</si>
  <si>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</si>
  <si>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</si>
  <si>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</si>
  <si>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</si>
  <si>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</si>
  <si>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</si>
  <si>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</si>
  <si>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</si>
  <si>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</si>
  <si>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</si>
  <si>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</si>
  <si>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</si>
  <si>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</si>
  <si>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</si>
  <si>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</si>
  <si>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</si>
  <si>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</si>
  <si>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</si>
  <si>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</si>
  <si>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</si>
  <si>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</si>
  <si>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</si>
  <si>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</si>
  <si>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</si>
  <si>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</si>
  <si>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</si>
  <si>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</si>
  <si>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</si>
  <si>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</si>
  <si>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</si>
  <si>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</si>
  <si>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</si>
  <si>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</si>
  <si>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</si>
  <si>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</si>
  <si>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</si>
  <si>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</si>
  <si>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</si>
  <si>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</si>
  <si>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</si>
  <si>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</si>
  <si>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</si>
  <si>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</si>
  <si>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</si>
  <si>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</si>
  <si>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</si>
  <si>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</si>
  <si>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</si>
  <si>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</si>
  <si>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</si>
  <si>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</si>
  <si>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</si>
  <si>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</si>
  <si>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</si>
  <si>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</si>
  <si>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</si>
  <si>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</si>
  <si>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</si>
  <si>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</si>
  <si>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</si>
  <si>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</si>
  <si>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</si>
  <si>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</si>
  <si>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</si>
  <si>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</si>
  <si>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</si>
  <si>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</si>
  <si>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</si>
  <si>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</si>
  <si>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</si>
  <si>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</si>
  <si>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</si>
  <si>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</si>
  <si>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</si>
  <si>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</si>
  <si>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</si>
  <si>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</si>
  <si>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</si>
  <si>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</si>
  <si>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</si>
  <si>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</si>
  <si>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</si>
  <si>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</si>
  <si>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</si>
  <si>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5.01</t>
  </si>
  <si>
    <t>上水道事業会計</t>
  </si>
  <si>
    <t>一般会計</t>
  </si>
  <si>
    <t>国民健康保険特別会計</t>
  </si>
  <si>
    <t>介護保険特別会計</t>
  </si>
  <si>
    <t>自然エネルギー発電事業特別会計</t>
  </si>
  <si>
    <t>学校給食事業特別会計</t>
  </si>
  <si>
    <t>住宅新築資金等貸付特別会計</t>
  </si>
  <si>
    <t>後期高齢者医療特別会計</t>
  </si>
  <si>
    <t>その他会計（赤字）</t>
  </si>
  <si>
    <t>その他会計（黒字）</t>
  </si>
  <si>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</si>
  <si>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</si>
  <si>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</si>
  <si>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群馬県後期高齢者医療広域連合会（一般会計）</t>
    <rPh sb="0" eb="3">
      <t>グンマケン</t>
    </rPh>
    <rPh sb="3" eb="5">
      <t>コウキ</t>
    </rPh>
    <rPh sb="5" eb="8">
      <t>コウレイシャ</t>
    </rPh>
    <rPh sb="8" eb="10">
      <t>イリョウ</t>
    </rPh>
    <rPh sb="10" eb="12">
      <t>コウイキ</t>
    </rPh>
    <rPh sb="12" eb="15">
      <t>レンゴウカイ</t>
    </rPh>
    <rPh sb="16" eb="18">
      <t>イッパン</t>
    </rPh>
    <rPh sb="18" eb="20">
      <t>カイケイ</t>
    </rPh>
    <phoneticPr fontId="2"/>
  </si>
  <si>
    <t>群馬県後期高齢者医療広域連合会（事業会計）</t>
    <rPh sb="0" eb="3">
      <t>グンマケン</t>
    </rPh>
    <rPh sb="3" eb="5">
      <t>コウキ</t>
    </rPh>
    <rPh sb="5" eb="8">
      <t>コウレイシャ</t>
    </rPh>
    <rPh sb="8" eb="10">
      <t>イリョウ</t>
    </rPh>
    <rPh sb="10" eb="12">
      <t>コウイキ</t>
    </rPh>
    <rPh sb="12" eb="15">
      <t>レンゴウカイ</t>
    </rPh>
    <rPh sb="16" eb="18">
      <t>ジギョウ</t>
    </rPh>
    <rPh sb="18" eb="20">
      <t>カイケイ</t>
    </rPh>
    <phoneticPr fontId="2"/>
  </si>
  <si>
    <t>榛東村土地開発公社</t>
    <rPh sb="0" eb="3">
      <t>シントウムラ</t>
    </rPh>
    <rPh sb="3" eb="7">
      <t>トチカイハツ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</si>
  <si>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</si>
  <si>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</si>
  <si>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</si>
  <si>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</si>
  <si>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</si>
  <si>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</si>
  <si>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</si>
  <si>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</si>
  <si>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</si>
  <si>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</si>
  <si>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</si>
  <si>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</si>
  <si>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</si>
  <si>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</si>
  <si>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</si>
  <si>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将来負担額に対する充当可能財源が確保されているため、将来負担比率の数値は算定されない。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</si>
</sst>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97049</c:v>
                </c:pt>
                <c:pt idx="1">
                  <c:v>31929</c:v>
                </c:pt>
                <c:pt idx="2">
                  <c:v>51624</c:v>
                </c:pt>
                <c:pt idx="3">
                  <c:v>83533</c:v>
                </c:pt>
                <c:pt idx="4">
                  <c:v>69280</c:v>
                </c:pt>
              </c:numCache>
            </c:numRef>
          </c:val>
          <c:smooth val="0"/>
        </c:ser>
        <c:dLbls>
          <c:showLegendKey val="0"/>
          <c:showVal val="0"/>
          <c:showCatName val="0"/>
          <c:showSerName val="0"/>
          <c:showPercent val="0"/>
          <c:showBubbleSize val="0"/>
        </c:dLbls>
        <c:marker val="1"/>
        <c:smooth val="0"/>
        <c:axId val="277675272"/>
        <c:axId val="248372552"/>
      </c:lineChart>
      <c:catAx>
        <c:axId val="277675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8372552"/>
        <c:crosses val="autoZero"/>
        <c:auto val="1"/>
        <c:lblAlgn val="ctr"/>
        <c:lblOffset val="100"/>
        <c:tickLblSkip val="1"/>
        <c:tickMarkSkip val="1"/>
        <c:noMultiLvlLbl val="0"/>
      </c:catAx>
      <c:valAx>
        <c:axId val="248372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75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c:v>
                </c:pt>
                <c:pt idx="1">
                  <c:v>6.76</c:v>
                </c:pt>
                <c:pt idx="2">
                  <c:v>4.0199999999999996</c:v>
                </c:pt>
                <c:pt idx="3">
                  <c:v>5.0599999999999996</c:v>
                </c:pt>
                <c:pt idx="4">
                  <c:v>5.85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65.739999999999995</c:v>
                </c:pt>
                <c:pt idx="1">
                  <c:v>71.11</c:v>
                </c:pt>
                <c:pt idx="2">
                  <c:v>73.64</c:v>
                </c:pt>
                <c:pt idx="3">
                  <c:v>67.849999999999994</c:v>
                </c:pt>
                <c:pt idx="4">
                  <c:v>68.73</c:v>
                </c:pt>
              </c:numCache>
            </c:numRef>
          </c:val>
        </c:ser>
        <c:dLbls>
          <c:showLegendKey val="0"/>
          <c:showVal val="0"/>
          <c:showCatName val="0"/>
          <c:showSerName val="0"/>
          <c:showPercent val="0"/>
          <c:showBubbleSize val="0"/>
        </c:dLbls>
        <c:gapWidth val="250"/>
        <c:overlap val="100"/>
        <c:axId val="248372936"/>
        <c:axId val="27557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5.43</c:v>
                </c:pt>
                <c:pt idx="1">
                  <c:v>5.75</c:v>
                </c:pt>
                <c:pt idx="2">
                  <c:v>1.01</c:v>
                </c:pt>
                <c:pt idx="3">
                  <c:v>-5.01</c:v>
                </c:pt>
                <c:pt idx="4">
                  <c:v>3.73</c:v>
                </c:pt>
              </c:numCache>
            </c:numRef>
          </c:val>
          <c:smooth val="0"/>
        </c:ser>
        <c:dLbls>
          <c:showLegendKey val="0"/>
          <c:showVal val="0"/>
          <c:showCatName val="0"/>
          <c:showSerName val="0"/>
          <c:showPercent val="0"/>
          <c:showBubbleSize val="0"/>
        </c:dLbls>
        <c:marker val="1"/>
        <c:smooth val="0"/>
        <c:axId val="248372936"/>
        <c:axId val="275577536"/>
      </c:lineChart>
      <c:catAx>
        <c:axId val="24837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577536"/>
        <c:crosses val="autoZero"/>
        <c:auto val="1"/>
        <c:lblAlgn val="ctr"/>
        <c:lblOffset val="100"/>
        <c:tickLblSkip val="1"/>
        <c:tickMarkSkip val="1"/>
        <c:noMultiLvlLbl val="0"/>
      </c:catAx>
      <c:valAx>
        <c:axId val="27557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37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自然エネルギー発電事業特別会計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#N/A</c:v>
                </c:pt>
                <c:pt idx="3">
                  <c:v>0</c:v>
                </c:pt>
                <c:pt idx="4">
                  <c:v>#N/A</c:v>
                </c:pt>
                <c:pt idx="5">
                  <c:v>0.04</c:v>
                </c:pt>
                <c:pt idx="6">
                  <c:v>#N/A</c:v>
                </c:pt>
                <c:pt idx="7">
                  <c:v>0</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0.71</c:v>
                </c:pt>
                <c:pt idx="4">
                  <c:v>#N/A</c:v>
                </c:pt>
                <c:pt idx="5">
                  <c:v>0.74</c:v>
                </c:pt>
                <c:pt idx="6">
                  <c:v>#N/A</c:v>
                </c:pt>
                <c:pt idx="7">
                  <c:v>0.27</c:v>
                </c:pt>
                <c:pt idx="8">
                  <c:v>#N/A</c:v>
                </c:pt>
                <c:pt idx="9">
                  <c:v>1.41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3.79</c:v>
                </c:pt>
                <c:pt idx="2">
                  <c:v>#N/A</c:v>
                </c:pt>
                <c:pt idx="3">
                  <c:v>3.53</c:v>
                </c:pt>
                <c:pt idx="4">
                  <c:v>#N/A</c:v>
                </c:pt>
                <c:pt idx="5">
                  <c:v>5.9</c:v>
                </c:pt>
                <c:pt idx="6">
                  <c:v>#N/A</c:v>
                </c:pt>
                <c:pt idx="7">
                  <c:v>5.85</c:v>
                </c:pt>
                <c:pt idx="8">
                  <c:v>#N/A</c:v>
                </c:pt>
                <c:pt idx="9">
                  <c:v>3.51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6.29</c:v>
                </c:pt>
                <c:pt idx="2">
                  <c:v>#N/A</c:v>
                </c:pt>
                <c:pt idx="3">
                  <c:v>6.74</c:v>
                </c:pt>
                <c:pt idx="4">
                  <c:v>#N/A</c:v>
                </c:pt>
                <c:pt idx="5">
                  <c:v>4.01</c:v>
                </c:pt>
                <c:pt idx="6">
                  <c:v>#N/A</c:v>
                </c:pt>
                <c:pt idx="7">
                  <c:v>5.39</c:v>
                </c:pt>
                <c:pt idx="8">
                  <c:v>#N/A</c:v>
                </c:pt>
                <c:pt idx="9">
                  <c:v>5.84</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11.46</c:v>
                </c:pt>
                <c:pt idx="2">
                  <c:v>#N/A</c:v>
                </c:pt>
                <c:pt idx="3">
                  <c:v>6.85</c:v>
                </c:pt>
                <c:pt idx="4">
                  <c:v>#N/A</c:v>
                </c:pt>
                <c:pt idx="5">
                  <c:v>8.02</c:v>
                </c:pt>
                <c:pt idx="6">
                  <c:v>#N/A</c:v>
                </c:pt>
                <c:pt idx="7">
                  <c:v>8.67</c:v>
                </c:pt>
                <c:pt idx="8">
                  <c:v>#N/A</c:v>
                </c:pt>
                <c:pt idx="9">
                  <c:v>9.92</c:v>
                </c:pt>
              </c:numCache>
            </c:numRef>
          </c:val>
        </c:ser>
        <c:dLbls>
          <c:showLegendKey val="0"/>
          <c:showVal val="0"/>
          <c:showCatName val="0"/>
          <c:showSerName val="0"/>
          <c:showPercent val="0"/>
          <c:showBubbleSize val="0"/>
        </c:dLbls>
        <c:gapWidth val="150"/>
        <c:overlap val="100"/>
        <c:axId val="283342192"/>
        <c:axId val="284104912"/>
      </c:barChart>
      <c:catAx>
        <c:axId val="28334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104912"/>
        <c:crosses val="autoZero"/>
        <c:auto val="1"/>
        <c:lblAlgn val="ctr"/>
        <c:lblOffset val="100"/>
        <c:tickLblSkip val="1"/>
        <c:tickMarkSkip val="1"/>
        <c:noMultiLvlLbl val="0"/>
      </c:catAx>
      <c:valAx>
        <c:axId val="28410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342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302</c:v>
                </c:pt>
                <c:pt idx="5">
                  <c:v>321</c:v>
                </c:pt>
                <c:pt idx="8">
                  <c:v>341</c:v>
                </c:pt>
                <c:pt idx="11">
                  <c:v>372</c:v>
                </c:pt>
                <c:pt idx="14">
                  <c:v>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4</c:v>
                </c:pt>
                <c:pt idx="6">
                  <c:v>4</c:v>
                </c:pt>
                <c:pt idx="9">
                  <c:v>7</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c:v>
                </c:pt>
                <c:pt idx="3">
                  <c:v>36</c:v>
                </c:pt>
                <c:pt idx="6">
                  <c:v>28</c:v>
                </c:pt>
                <c:pt idx="9">
                  <c:v>26</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163</c:v>
                </c:pt>
                <c:pt idx="3">
                  <c:v>172</c:v>
                </c:pt>
                <c:pt idx="6">
                  <c:v>186</c:v>
                </c:pt>
                <c:pt idx="9">
                  <c:v>222</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272</c:v>
                </c:pt>
                <c:pt idx="3">
                  <c:v>284</c:v>
                </c:pt>
                <c:pt idx="6">
                  <c:v>304</c:v>
                </c:pt>
                <c:pt idx="9">
                  <c:v>331</c:v>
                </c:pt>
                <c:pt idx="12">
                  <c:v>350</c:v>
                </c:pt>
              </c:numCache>
            </c:numRef>
          </c:val>
        </c:ser>
        <c:dLbls>
          <c:showLegendKey val="0"/>
          <c:showVal val="0"/>
          <c:showCatName val="0"/>
          <c:showSerName val="0"/>
          <c:showPercent val="0"/>
          <c:showBubbleSize val="0"/>
        </c:dLbls>
        <c:gapWidth val="100"/>
        <c:overlap val="100"/>
        <c:axId val="284093856"/>
        <c:axId val="24835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c:v>
                </c:pt>
                <c:pt idx="2">
                  <c:v>#N/A</c:v>
                </c:pt>
                <c:pt idx="3">
                  <c:v>#N/A</c:v>
                </c:pt>
                <c:pt idx="4">
                  <c:v>175</c:v>
                </c:pt>
                <c:pt idx="5">
                  <c:v>#N/A</c:v>
                </c:pt>
                <c:pt idx="6">
                  <c:v>#N/A</c:v>
                </c:pt>
                <c:pt idx="7">
                  <c:v>181</c:v>
                </c:pt>
                <c:pt idx="8">
                  <c:v>#N/A</c:v>
                </c:pt>
                <c:pt idx="9">
                  <c:v>#N/A</c:v>
                </c:pt>
                <c:pt idx="10">
                  <c:v>214</c:v>
                </c:pt>
                <c:pt idx="11">
                  <c:v>#N/A</c:v>
                </c:pt>
                <c:pt idx="12">
                  <c:v>#N/A</c:v>
                </c:pt>
                <c:pt idx="13">
                  <c:v>238</c:v>
                </c:pt>
                <c:pt idx="14">
                  <c:v>#N/A</c:v>
                </c:pt>
              </c:numCache>
            </c:numRef>
          </c:val>
          <c:smooth val="0"/>
        </c:ser>
        <c:dLbls>
          <c:showLegendKey val="0"/>
          <c:showVal val="0"/>
          <c:showCatName val="0"/>
          <c:showSerName val="0"/>
          <c:showPercent val="0"/>
          <c:showBubbleSize val="0"/>
        </c:dLbls>
        <c:marker val="1"/>
        <c:smooth val="0"/>
        <c:axId val="284093856"/>
        <c:axId val="248353376"/>
      </c:lineChart>
      <c:catAx>
        <c:axId val="28409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353376"/>
        <c:crosses val="autoZero"/>
        <c:auto val="1"/>
        <c:lblAlgn val="ctr"/>
        <c:lblOffset val="100"/>
        <c:tickLblSkip val="1"/>
        <c:tickMarkSkip val="1"/>
        <c:noMultiLvlLbl val="0"/>
      </c:catAx>
      <c:valAx>
        <c:axId val="24835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09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4564</c:v>
                </c:pt>
                <c:pt idx="5">
                  <c:v>4645</c:v>
                </c:pt>
                <c:pt idx="8">
                  <c:v>4772</c:v>
                </c:pt>
                <c:pt idx="11">
                  <c:v>4842</c:v>
                </c:pt>
                <c:pt idx="14">
                  <c:v>4814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136</c:v>
                </c:pt>
                <c:pt idx="5">
                  <c:v>115</c:v>
                </c:pt>
                <c:pt idx="8">
                  <c:v>95</c:v>
                </c:pt>
                <c:pt idx="11">
                  <c:v>74</c:v>
                </c:pt>
                <c:pt idx="14">
                  <c:v>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5419</c:v>
                </c:pt>
                <c:pt idx="5">
                  <c:v>5508</c:v>
                </c:pt>
                <c:pt idx="8">
                  <c:v>5170</c:v>
                </c:pt>
                <c:pt idx="11">
                  <c:v>5076</c:v>
                </c:pt>
                <c:pt idx="14">
                  <c:v>5217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c:v>
                </c:pt>
                <c:pt idx="3">
                  <c:v>9</c:v>
                </c:pt>
                <c:pt idx="6">
                  <c:v>0</c:v>
                </c:pt>
                <c:pt idx="9">
                  <c:v>2</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1144</c:v>
                </c:pt>
                <c:pt idx="3">
                  <c:v>1025</c:v>
                </c:pt>
                <c:pt idx="6">
                  <c:v>992</c:v>
                </c:pt>
                <c:pt idx="9">
                  <c:v>922</c:v>
                </c:pt>
                <c:pt idx="12">
                  <c:v>902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119</c:v>
                </c:pt>
                <c:pt idx="3">
                  <c:v>97</c:v>
                </c:pt>
                <c:pt idx="6">
                  <c:v>138</c:v>
                </c:pt>
                <c:pt idx="9">
                  <c:v>247</c:v>
                </c:pt>
                <c:pt idx="12">
                  <c:v>242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3421</c:v>
                </c:pt>
                <c:pt idx="3">
                  <c:v>3626</c:v>
                </c:pt>
                <c:pt idx="6">
                  <c:v>3748</c:v>
                </c:pt>
                <c:pt idx="9">
                  <c:v>3881</c:v>
                </c:pt>
                <c:pt idx="12">
                  <c:v>3859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62</c:v>
                </c:pt>
                <c:pt idx="6">
                  <c:v>58</c:v>
                </c:pt>
                <c:pt idx="9">
                  <c:v>99</c:v>
                </c:pt>
                <c:pt idx="12">
                  <c:v>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3244</c:v>
                </c:pt>
                <c:pt idx="3">
                  <c:v>3284</c:v>
                </c:pt>
                <c:pt idx="6">
                  <c:v>3275</c:v>
                </c:pt>
                <c:pt idx="9">
                  <c:v>3253</c:v>
                </c:pt>
                <c:pt idx="12">
                  <c:v>3172</c:v>
                </c:pt>
              </c:numCache>
            </c:numRef>
          </c:val>
        </c:ser>
        <c:dLbls>
          <c:showLegendKey val="0"/>
          <c:showVal val="0"/>
          <c:showCatName val="0"/>
          <c:showSerName val="0"/>
          <c:showPercent val="0"/>
          <c:showBubbleSize val="0"/>
        </c:dLbls>
        <c:gapWidth val="100"/>
        <c:overlap val="100"/>
        <c:axId val="284875456"/>
        <c:axId val="281573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4875456"/>
        <c:axId val="281573152"/>
      </c:lineChart>
      <c:catAx>
        <c:axId val="2848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573152"/>
        <c:crosses val="autoZero"/>
        <c:auto val="1"/>
        <c:lblAlgn val="ctr"/>
        <c:lblOffset val="100"/>
        <c:tickLblSkip val="1"/>
        <c:tickMarkSkip val="1"/>
        <c:noMultiLvlLbl val="0"/>
      </c:catAx>
      <c:valAx>
        <c:axId val="28157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8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{D084AB70-E5C0-4D79-8460-7BA1EE17F657}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{64B21BF3-D748-4B8D-A151-6ED0569C034A}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{3DE76EE9-8FA7-41CD-A024-A6CE00604A5B}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{157B089D-0A77-4984-A184-A61A350D0A24}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{C9D3027A-C24A-4DB5-97E7-8E1A903F7353}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{DBF11641-5582-4DD1-94F9-EF57AA1A0CD6}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{CDEBC7D8-02A3-4AC6-B4D1-41F3B2079C4B}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{C4108EF2-E438-40A2-BEF5-07DE17169F8E}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{51274F81-E550-4818-8F0C-8B68C7BE1D72}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{DDD7E810-80A6-42E3-A8CE-9144C7644514}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84725544"/>
        <c:axId val="284794736"/>
      </c:scatterChart>
      <c:valAx>
        <c:axId val="284725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4794736"/>
        <c:crosses val="autoZero"/>
        <c:crossBetween val="midCat"/>
      </c:valAx>
      <c:valAx>
        <c:axId val="284794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4725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{BF35D7D9-EF5F-43A3-8B68-F56E7D251AB4}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{6B4C3379-7AED-4766-BFF3-ABD4E2295EF4}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{259FE74E-8542-426E-8A63-92127E76AB83}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{1B25D4C7-CA6E-4ACD-B76D-B5872BB90BF0}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{8BB04B4D-453F-4DA4-B4B3-F1024ADF9493}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5.9</c:v>
                </c:pt>
                <c:pt idx="1">
                  <c:v>6</c:v>
                </c:pt>
                <c:pt idx="2">
                  <c:v>6.2</c:v>
                </c:pt>
                <c:pt idx="3">
                  <c:v>6.8</c:v>
                </c:pt>
                <c:pt idx="4">
                  <c:v>7.4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{C49271EF-B75D-40E7-9877-3D7294697A31}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{FA19009C-23BD-4F2F-86FA-E83E14BA12E3}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{210F0CB2-2A23-4DDF-AEFC-6B9D6F893FF6}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{7EDDADF3-0194-4AA7-BDC5-467D567F4311}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{803B3EA7-E934-4EF8-AF98-15BEFEC60135}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250038440"/>
        <c:axId val="250038048"/>
      </c:scatterChart>
      <c:valAx>
        <c:axId val="250038440"/>
        <c:scaling>
          <c:orientation val="minMax"/>
          <c:max val="11.9"/>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038048"/>
        <c:crosses val="autoZero"/>
        <c:crossBetween val="midCat"/>
      </c:valAx>
      <c:valAx>
        <c:axId val="250038048"/>
        <c:scaling>
          <c:orientation val="minMax"/>
          <c:max val="4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038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mn-lt"/>
              <a:ea typeface="+mn-ea"/>
              <a:cs typeface="+mn-cs"/>
            </a:rPr>
            <a:t>臨時財政対策債の発行に伴い増加傾向であるが、　これまでの起債抑制政策により、類似団体を大きく下回っている。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公営企業債の元利償還金に対する繰入金が増加しているが、下水道事業の実施に伴うものであり、今後も増加傾向で推移していくと予想される。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引き続き起債発行を抑制するとともに、繰上償還を行うなど</a:t>
          </a:r>
          <a:r>
            <a:rPr kumimoji="1" lang="ja-JP" altLang="en-US" sz="1400">
              <a:solidFill>
                <a:schemeClr val="dk1"/>
              </a:solidFill>
              <a:effectLst/>
              <a:latin typeface="+mn-lt"/>
              <a:ea typeface="+mn-ea"/>
              <a:cs typeface="+mn-cs"/>
            </a:rPr>
            <a:t>、公債費の適正化に努める。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将来負担額に対する充当可能財源が確保されているため、将来負担比率の数値は算定されない。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類似団体平均を上回っているが、財政基盤が弱い状態が続いている。今後は、村税の徴収を強化するなど、自主財源の確保を図る。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36891</xdr:rowOff>
    </xdr:from>
    <xdr:to>
      <xdr:col>7</xdr:col>
      <xdr:colOff>152400</xdr:colOff>
      <xdr:row>42</xdr:row>
      <xdr:rowOff>48381</xdr:rowOff>
    </xdr:to>
    <xdr:cxnSp macro="">
      <xdr:nvCxnSpPr>
        <xdr:cNvPr id="69" name="直線コネクタ 68"/>
        <xdr:cNvCxnSpPr/>
      </xdr:nvCxnSpPr>
      <xdr:spPr>
        <a:xfrm flipV="1">
          <a:off x="4114800" y="72377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38601</xdr:rowOff>
    </xdr:from>
    <xdr:ext cx="762000" cy="259045"/>
    <xdr:sp macro="" textlink="">
      <xdr:nvSpPr>
        <xdr:cNvPr id="70"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48381</xdr:rowOff>
    </xdr:from>
    <xdr:to>
      <xdr:col>6</xdr:col>
      <xdr:colOff>0</xdr:colOff>
      <xdr:row>42</xdr:row>
      <xdr:rowOff>48381</xdr:rowOff>
    </xdr:to>
    <xdr:cxnSp macro="">
      <xdr:nvCxnSpPr>
        <xdr:cNvPr id="72" name="直線コネクタ 71"/>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4" name="テキスト ボックス 73"/>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48381</xdr:rowOff>
    </xdr:to>
    <xdr:cxnSp macro="">
      <xdr:nvCxnSpPr>
        <xdr:cNvPr id="75" name="直線コネクタ 74"/>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48381</xdr:rowOff>
    </xdr:to>
    <xdr:cxnSp macro="">
      <xdr:nvCxnSpPr>
        <xdr:cNvPr id="78" name="直線コネクタ 77"/>
        <xdr:cNvCxnSpPr/>
      </xdr:nvCxnSpPr>
      <xdr:spPr>
        <a:xfrm>
          <a:off x="1447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88" name="円/楕円 87"/>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2618</xdr:rowOff>
    </xdr:from>
    <xdr:ext cx="762000" cy="259045"/>
    <xdr:sp macro="" textlink="">
      <xdr:nvSpPr>
        <xdr:cNvPr id="89" name="財政力該当値テキスト"/>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169031</xdr:rowOff>
    </xdr:from>
    <xdr:to>
      <xdr:col>6</xdr:col>
      <xdr:colOff>50800</xdr:colOff>
      <xdr:row>42</xdr:row>
      <xdr:rowOff>99181</xdr:rowOff>
    </xdr:to>
    <xdr:sp macro="" textlink="">
      <xdr:nvSpPr>
        <xdr:cNvPr id="90" name="円/楕円 89"/>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109358</xdr:rowOff>
    </xdr:from>
    <xdr:ext cx="736600" cy="259045"/>
    <xdr:sp macro="" textlink="">
      <xdr:nvSpPr>
        <xdr:cNvPr id="91" name="テキスト ボックス 90"/>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169031</xdr:rowOff>
    </xdr:from>
    <xdr:to>
      <xdr:col>4</xdr:col>
      <xdr:colOff>533400</xdr:colOff>
      <xdr:row>42</xdr:row>
      <xdr:rowOff>99181</xdr:rowOff>
    </xdr:to>
    <xdr:sp macro="" textlink="">
      <xdr:nvSpPr>
        <xdr:cNvPr id="92" name="円/楕円 91"/>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109358</xdr:rowOff>
    </xdr:from>
    <xdr:ext cx="762000" cy="259045"/>
    <xdr:sp macro="" textlink="">
      <xdr:nvSpPr>
        <xdr:cNvPr id="93" name="テキスト ボックス 92"/>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特に扶助費が増加している一方で、分母となる経常一般財源収入額が大きく増加したため、昨年度より改善した。しかし、類似団体平均を大きく上回っており、今後も扶助費の増加が予想される</a:t>
          </a:r>
          <a:r>
            <a:rPr kumimoji="1" lang="ja-JP" altLang="en-US" sz="1300">
              <a:solidFill>
                <a:sysClr val="windowText" lastClr="000000"/>
              </a:solidFill>
              <a:latin typeface="ＭＳ Ｐゴシック"/>
            </a:rPr>
            <a:t>ため、</a:t>
          </a:r>
          <a:r>
            <a:rPr kumimoji="1" lang="ja-JP" altLang="en-US" sz="1300">
              <a:latin typeface="ＭＳ Ｐゴシック"/>
            </a:rPr>
            <a:t>再任用を含めた職員及び臨時職員の定員管理を適切に行い、人件費及び物件費の節減</a:t>
          </a:r>
          <a:r>
            <a:rPr kumimoji="1" lang="ja-JP" altLang="en-US" sz="1300">
              <a:solidFill>
                <a:sysClr val="windowText" lastClr="000000"/>
              </a:solidFill>
              <a:latin typeface="ＭＳ Ｐゴシック"/>
            </a:rPr>
            <a:t>を</a:t>
          </a:r>
          <a:r>
            <a:rPr kumimoji="1" lang="ja-JP" altLang="en-US" sz="1300">
              <a:latin typeface="ＭＳ Ｐゴシック"/>
            </a:rPr>
            <a:t>図っていく。</a:t>
          </a:r>
        </a:p>
        <a:p>
          <a:r>
            <a:rPr kumimoji="1" lang="ja-JP" altLang="en-US" sz="1300">
              <a:latin typeface="ＭＳ Ｐゴシック"/>
            </a:rPr>
            <a:t>　併せて、村税の徴収強化等による収入未済額を減少させ、一般財源の確保に努める。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99568</xdr:rowOff>
    </xdr:from>
    <xdr:to>
      <xdr:col>7</xdr:col>
      <xdr:colOff>152400</xdr:colOff>
      <xdr:row>66</xdr:row>
      <xdr:rowOff>508</xdr:rowOff>
    </xdr:to>
    <xdr:cxnSp macro="">
      <xdr:nvCxnSpPr>
        <xdr:cNvPr id="130" name="直線コネクタ 129"/>
        <xdr:cNvCxnSpPr/>
      </xdr:nvCxnSpPr>
      <xdr:spPr>
        <a:xfrm flipV="1">
          <a:off x="4114800" y="1124381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133604</xdr:rowOff>
    </xdr:from>
    <xdr:to>
      <xdr:col>6</xdr:col>
      <xdr:colOff>0</xdr:colOff>
      <xdr:row>66</xdr:row>
      <xdr:rowOff>508</xdr:rowOff>
    </xdr:to>
    <xdr:cxnSp macro="">
      <xdr:nvCxnSpPr>
        <xdr:cNvPr id="133" name="直線コネクタ 132"/>
        <xdr:cNvCxnSpPr/>
      </xdr:nvCxnSpPr>
      <xdr:spPr>
        <a:xfrm>
          <a:off x="3225800" y="1093495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63</xdr:row>
      <xdr:rowOff>133604</xdr:rowOff>
    </xdr:to>
    <xdr:cxnSp macro="">
      <xdr:nvCxnSpPr>
        <xdr:cNvPr id="136" name="直線コネクタ 135"/>
        <xdr:cNvCxnSpPr/>
      </xdr:nvCxnSpPr>
      <xdr:spPr>
        <a:xfrm>
          <a:off x="2336800" y="1092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63</xdr:row>
      <xdr:rowOff>119126</xdr:rowOff>
    </xdr:to>
    <xdr:cxnSp macro="">
      <xdr:nvCxnSpPr>
        <xdr:cNvPr id="139" name="直線コネクタ 138"/>
        <xdr:cNvCxnSpPr/>
      </xdr:nvCxnSpPr>
      <xdr:spPr>
        <a:xfrm>
          <a:off x="1447800" y="108866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48768</xdr:rowOff>
    </xdr:from>
    <xdr:to>
      <xdr:col>7</xdr:col>
      <xdr:colOff>203200</xdr:colOff>
      <xdr:row>65</xdr:row>
      <xdr:rowOff>150368</xdr:rowOff>
    </xdr:to>
    <xdr:sp macro="" textlink="">
      <xdr:nvSpPr>
        <xdr:cNvPr id="149" name="円/楕円 148"/>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116095</xdr:rowOff>
    </xdr:from>
    <xdr:ext cx="762000" cy="259045"/>
    <xdr:sp macro="" textlink="">
      <xdr:nvSpPr>
        <xdr:cNvPr id="150" name="財政構造の弾力性該当値テキスト"/>
        <xdr:cNvSpPr txBox="1"/>
      </xdr:nvSpPr>
      <xdr:spPr>
        <a:xfrm>
          <a:off x="5041900" y="1108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121158</xdr:rowOff>
    </xdr:from>
    <xdr:to>
      <xdr:col>6</xdr:col>
      <xdr:colOff>50800</xdr:colOff>
      <xdr:row>66</xdr:row>
      <xdr:rowOff>51308</xdr:rowOff>
    </xdr:to>
    <xdr:sp macro="" textlink="">
      <xdr:nvSpPr>
        <xdr:cNvPr id="151" name="円/楕円 150"/>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36085</xdr:rowOff>
    </xdr:from>
    <xdr:ext cx="736600" cy="259045"/>
    <xdr:sp macro="" textlink="">
      <xdr:nvSpPr>
        <xdr:cNvPr id="152" name="テキスト ボックス 151"/>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3" name="円/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4" name="テキスト ボックス 153"/>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57" name="円/楕円 156"/>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58" name="テキスト ボックス 157"/>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[130,226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類似団体に比べ職員数が少ないため、類似団体平均を下回っている。しかし、再任用職員の増加が見込まれるため、引き続き適切な定員管理を行うとともに、物件費の削減を図り抑制に努める。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92718</xdr:rowOff>
    </xdr:from>
    <xdr:to>
      <xdr:col>7</xdr:col>
      <xdr:colOff>152400</xdr:colOff>
      <xdr:row>81</xdr:row>
      <xdr:rowOff>139520</xdr:rowOff>
    </xdr:to>
    <xdr:cxnSp macro="">
      <xdr:nvCxnSpPr>
        <xdr:cNvPr id="191" name="直線コネクタ 190"/>
        <xdr:cNvCxnSpPr/>
      </xdr:nvCxnSpPr>
      <xdr:spPr>
        <a:xfrm>
          <a:off x="4114800" y="13980168"/>
          <a:ext cx="838200" cy="4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59793</xdr:rowOff>
    </xdr:from>
    <xdr:ext cx="762000" cy="259045"/>
    <xdr:sp macro="" textlink="">
      <xdr:nvSpPr>
        <xdr:cNvPr id="192" name="人件費・物件費等の状況平均値テキスト"/>
        <xdr:cNvSpPr txBox="1"/>
      </xdr:nvSpPr>
      <xdr:spPr>
        <a:xfrm>
          <a:off x="5041900" y="14118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25425</xdr:rowOff>
    </xdr:from>
    <xdr:to>
      <xdr:col>6</xdr:col>
      <xdr:colOff>0</xdr:colOff>
      <xdr:row>81</xdr:row>
      <xdr:rowOff>92718</xdr:rowOff>
    </xdr:to>
    <xdr:cxnSp macro="">
      <xdr:nvCxnSpPr>
        <xdr:cNvPr id="194" name="直線コネクタ 193"/>
        <xdr:cNvCxnSpPr/>
      </xdr:nvCxnSpPr>
      <xdr:spPr>
        <a:xfrm>
          <a:off x="3225800" y="13912875"/>
          <a:ext cx="889000" cy="6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6" name="テキスト ボックス 195"/>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16433</xdr:rowOff>
    </xdr:from>
    <xdr:to>
      <xdr:col>4</xdr:col>
      <xdr:colOff>482600</xdr:colOff>
      <xdr:row>81</xdr:row>
      <xdr:rowOff>25425</xdr:rowOff>
    </xdr:to>
    <xdr:cxnSp macro="">
      <xdr:nvCxnSpPr>
        <xdr:cNvPr id="197" name="直線コネクタ 196"/>
        <xdr:cNvCxnSpPr/>
      </xdr:nvCxnSpPr>
      <xdr:spPr>
        <a:xfrm>
          <a:off x="2336800" y="1390388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9" name="テキスト ボックス 198"/>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16433</xdr:rowOff>
    </xdr:from>
    <xdr:to>
      <xdr:col>3</xdr:col>
      <xdr:colOff>279400</xdr:colOff>
      <xdr:row>81</xdr:row>
      <xdr:rowOff>26722</xdr:rowOff>
    </xdr:to>
    <xdr:cxnSp macro="">
      <xdr:nvCxnSpPr>
        <xdr:cNvPr id="200" name="直線コネクタ 199"/>
        <xdr:cNvCxnSpPr/>
      </xdr:nvCxnSpPr>
      <xdr:spPr>
        <a:xfrm flipV="1">
          <a:off x="1447800" y="13903883"/>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88720</xdr:rowOff>
    </xdr:from>
    <xdr:to>
      <xdr:col>7</xdr:col>
      <xdr:colOff>203200</xdr:colOff>
      <xdr:row>82</xdr:row>
      <xdr:rowOff>18870</xdr:rowOff>
    </xdr:to>
    <xdr:sp macro="" textlink="">
      <xdr:nvSpPr>
        <xdr:cNvPr id="210" name="円/楕円 209"/>
        <xdr:cNvSpPr/>
      </xdr:nvSpPr>
      <xdr:spPr>
        <a:xfrm>
          <a:off x="4902200" y="139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105247</xdr:rowOff>
    </xdr:from>
    <xdr:ext cx="762000" cy="259045"/>
    <xdr:sp macro="" textlink="">
      <xdr:nvSpPr>
        <xdr:cNvPr id="211" name="人件費・物件費等の状況該当値テキスト"/>
        <xdr:cNvSpPr txBox="1"/>
      </xdr:nvSpPr>
      <xdr:spPr>
        <a:xfrm>
          <a:off x="5041900" y="1382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130,226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41918</xdr:rowOff>
    </xdr:from>
    <xdr:to>
      <xdr:col>6</xdr:col>
      <xdr:colOff>50800</xdr:colOff>
      <xdr:row>81</xdr:row>
      <xdr:rowOff>143518</xdr:rowOff>
    </xdr:to>
    <xdr:sp macro="" textlink="">
      <xdr:nvSpPr>
        <xdr:cNvPr id="212" name="円/楕円 211"/>
        <xdr:cNvSpPr/>
      </xdr:nvSpPr>
      <xdr:spPr>
        <a:xfrm>
          <a:off x="4064000" y="13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153695</xdr:rowOff>
    </xdr:from>
    <xdr:ext cx="736600" cy="259045"/>
    <xdr:sp macro="" textlink="">
      <xdr:nvSpPr>
        <xdr:cNvPr id="213" name="テキスト ボックス 212"/>
        <xdr:cNvSpPr txBox="1"/>
      </xdr:nvSpPr>
      <xdr:spPr>
        <a:xfrm>
          <a:off x="3733800" y="1369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146075</xdr:rowOff>
    </xdr:from>
    <xdr:to>
      <xdr:col>4</xdr:col>
      <xdr:colOff>533400</xdr:colOff>
      <xdr:row>81</xdr:row>
      <xdr:rowOff>76225</xdr:rowOff>
    </xdr:to>
    <xdr:sp macro="" textlink="">
      <xdr:nvSpPr>
        <xdr:cNvPr id="214" name="円/楕円 213"/>
        <xdr:cNvSpPr/>
      </xdr:nvSpPr>
      <xdr:spPr>
        <a:xfrm>
          <a:off x="3175000" y="1386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86402</xdr:rowOff>
    </xdr:from>
    <xdr:ext cx="762000" cy="259045"/>
    <xdr:sp macro="" textlink="">
      <xdr:nvSpPr>
        <xdr:cNvPr id="215" name="テキスト ボックス 214"/>
        <xdr:cNvSpPr txBox="1"/>
      </xdr:nvSpPr>
      <xdr:spPr>
        <a:xfrm>
          <a:off x="2844800" y="136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137083</xdr:rowOff>
    </xdr:from>
    <xdr:to>
      <xdr:col>3</xdr:col>
      <xdr:colOff>330200</xdr:colOff>
      <xdr:row>81</xdr:row>
      <xdr:rowOff>67233</xdr:rowOff>
    </xdr:to>
    <xdr:sp macro="" textlink="">
      <xdr:nvSpPr>
        <xdr:cNvPr id="216" name="円/楕円 215"/>
        <xdr:cNvSpPr/>
      </xdr:nvSpPr>
      <xdr:spPr>
        <a:xfrm>
          <a:off x="2286000" y="138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77410</xdr:rowOff>
    </xdr:from>
    <xdr:ext cx="762000" cy="259045"/>
    <xdr:sp macro="" textlink="">
      <xdr:nvSpPr>
        <xdr:cNvPr id="217" name="テキスト ボックス 216"/>
        <xdr:cNvSpPr txBox="1"/>
      </xdr:nvSpPr>
      <xdr:spPr>
        <a:xfrm>
          <a:off x="1955800" y="1362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147372</xdr:rowOff>
    </xdr:from>
    <xdr:to>
      <xdr:col>2</xdr:col>
      <xdr:colOff>127000</xdr:colOff>
      <xdr:row>81</xdr:row>
      <xdr:rowOff>77522</xdr:rowOff>
    </xdr:to>
    <xdr:sp macro="" textlink="">
      <xdr:nvSpPr>
        <xdr:cNvPr id="218" name="円/楕円 217"/>
        <xdr:cNvSpPr/>
      </xdr:nvSpPr>
      <xdr:spPr>
        <a:xfrm>
          <a:off x="1397000" y="138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87699</xdr:rowOff>
    </xdr:from>
    <xdr:ext cx="762000" cy="259045"/>
    <xdr:sp macro="" textlink="">
      <xdr:nvSpPr>
        <xdr:cNvPr id="219" name="テキスト ボックス 218"/>
        <xdr:cNvSpPr txBox="1"/>
      </xdr:nvSpPr>
      <xdr:spPr>
        <a:xfrm>
          <a:off x="1066800" y="136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類似団体と比較して僅かながら下回っている。今後も、給与制度の適切な運用によ</a:t>
          </a:r>
          <a:r>
            <a:rPr kumimoji="1" lang="ja-JP" altLang="en-US" sz="1300">
              <a:solidFill>
                <a:sysClr val="windowText" lastClr="000000"/>
              </a:solidFill>
              <a:latin typeface="ＭＳ Ｐゴシック"/>
            </a:rPr>
            <a:t>り</a:t>
          </a:r>
          <a:r>
            <a:rPr kumimoji="1" lang="ja-JP" altLang="en-US" sz="1300">
              <a:latin typeface="ＭＳ Ｐゴシック"/>
            </a:rPr>
            <a:t>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71966</xdr:rowOff>
    </xdr:to>
    <xdr:cxnSp macro="">
      <xdr:nvCxnSpPr>
        <xdr:cNvPr id="253" name="直線コネクタ 252"/>
        <xdr:cNvCxnSpPr/>
      </xdr:nvCxnSpPr>
      <xdr:spPr>
        <a:xfrm>
          <a:off x="16179800" y="1463717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63923</xdr:rowOff>
    </xdr:to>
    <xdr:cxnSp macro="">
      <xdr:nvCxnSpPr>
        <xdr:cNvPr id="256" name="直線コネクタ 255"/>
        <xdr:cNvCxnSpPr/>
      </xdr:nvCxnSpPr>
      <xdr:spPr>
        <a:xfrm>
          <a:off x="15290800" y="145969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136737</xdr:rowOff>
    </xdr:to>
    <xdr:cxnSp macro="">
      <xdr:nvCxnSpPr>
        <xdr:cNvPr id="259" name="直線コネクタ 258"/>
        <xdr:cNvCxnSpPr/>
      </xdr:nvCxnSpPr>
      <xdr:spPr>
        <a:xfrm flipV="1">
          <a:off x="14401800" y="1459695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40216</xdr:rowOff>
    </xdr:from>
    <xdr:to>
      <xdr:col>21</xdr:col>
      <xdr:colOff>0</xdr:colOff>
      <xdr:row>88</xdr:row>
      <xdr:rowOff>136737</xdr:rowOff>
    </xdr:to>
    <xdr:cxnSp macro="">
      <xdr:nvCxnSpPr>
        <xdr:cNvPr id="262" name="直線コネクタ 261"/>
        <xdr:cNvCxnSpPr/>
      </xdr:nvCxnSpPr>
      <xdr:spPr>
        <a:xfrm>
          <a:off x="13512800" y="1512781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2" name="円/楕円 271"/>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37693</xdr:rowOff>
    </xdr:from>
    <xdr:ext cx="762000" cy="259045"/>
    <xdr:sp macro="" textlink="">
      <xdr:nvSpPr>
        <xdr:cNvPr id="273" name="給与水準   （国との比較）該当値テキスト"/>
        <xdr:cNvSpPr txBox="1"/>
      </xdr:nvSpPr>
      <xdr:spPr>
        <a:xfrm>
          <a:off x="171069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4" name="円/楕円 273"/>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75" name="テキスト ボックス 274"/>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6" name="円/楕円 275"/>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77" name="テキスト ボックス 276"/>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8" name="円/楕円 277"/>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79" name="テキスト ボックス 278"/>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0" name="円/楕円 279"/>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81" name="テキスト ボックス 280"/>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これまでに実施された定員管理や民間への業務委託の推進等により、類似団体平均を大きく下回る</a:t>
          </a:r>
          <a:r>
            <a:rPr kumimoji="1" lang="en-US" altLang="ja-JP" sz="1300">
              <a:latin typeface="ＭＳ Ｐゴシック"/>
            </a:rPr>
            <a:t>6.06</a:t>
          </a:r>
          <a:r>
            <a:rPr kumimoji="1" lang="ja-JP" altLang="en-US" sz="1300">
              <a:latin typeface="ＭＳ Ｐゴシック"/>
            </a:rPr>
            <a:t>人となっている。今後も、適切な定員管理に努める。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66421</xdr:rowOff>
    </xdr:from>
    <xdr:to>
      <xdr:col>24</xdr:col>
      <xdr:colOff>558800</xdr:colOff>
      <xdr:row>60</xdr:row>
      <xdr:rowOff>76556</xdr:rowOff>
    </xdr:to>
    <xdr:cxnSp macro="">
      <xdr:nvCxnSpPr>
        <xdr:cNvPr id="313" name="直線コネクタ 312"/>
        <xdr:cNvCxnSpPr/>
      </xdr:nvCxnSpPr>
      <xdr:spPr>
        <a:xfrm>
          <a:off x="16179800" y="10353421"/>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66421</xdr:rowOff>
    </xdr:from>
    <xdr:to>
      <xdr:col>23</xdr:col>
      <xdr:colOff>406400</xdr:colOff>
      <xdr:row>60</xdr:row>
      <xdr:rowOff>69799</xdr:rowOff>
    </xdr:to>
    <xdr:cxnSp macro="">
      <xdr:nvCxnSpPr>
        <xdr:cNvPr id="316" name="直線コネクタ 315"/>
        <xdr:cNvCxnSpPr/>
      </xdr:nvCxnSpPr>
      <xdr:spPr>
        <a:xfrm flipV="1">
          <a:off x="15290800" y="10353421"/>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149165</xdr:rowOff>
    </xdr:from>
    <xdr:ext cx="736600" cy="259045"/>
    <xdr:sp macro="" textlink="">
      <xdr:nvSpPr>
        <xdr:cNvPr id="318" name="テキスト ボックス 317"/>
        <xdr:cNvSpPr txBox="1"/>
      </xdr:nvSpPr>
      <xdr:spPr>
        <a:xfrm>
          <a:off x="15798800" y="10607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54356</xdr:rowOff>
    </xdr:from>
    <xdr:to>
      <xdr:col>22</xdr:col>
      <xdr:colOff>203200</xdr:colOff>
      <xdr:row>60</xdr:row>
      <xdr:rowOff>69799</xdr:rowOff>
    </xdr:to>
    <xdr:cxnSp macro="">
      <xdr:nvCxnSpPr>
        <xdr:cNvPr id="319" name="直線コネクタ 318"/>
        <xdr:cNvCxnSpPr/>
      </xdr:nvCxnSpPr>
      <xdr:spPr>
        <a:xfrm>
          <a:off x="14401800" y="10341356"/>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143857</xdr:rowOff>
    </xdr:from>
    <xdr:ext cx="762000" cy="259045"/>
    <xdr:sp macro="" textlink="">
      <xdr:nvSpPr>
        <xdr:cNvPr id="321" name="テキスト ボックス 320"/>
        <xdr:cNvSpPr txBox="1"/>
      </xdr:nvSpPr>
      <xdr:spPr>
        <a:xfrm>
          <a:off x="14909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54356</xdr:rowOff>
    </xdr:from>
    <xdr:to>
      <xdr:col>21</xdr:col>
      <xdr:colOff>0</xdr:colOff>
      <xdr:row>60</xdr:row>
      <xdr:rowOff>54839</xdr:rowOff>
    </xdr:to>
    <xdr:cxnSp macro="">
      <xdr:nvCxnSpPr>
        <xdr:cNvPr id="322" name="直線コネクタ 321"/>
        <xdr:cNvCxnSpPr/>
      </xdr:nvCxnSpPr>
      <xdr:spPr>
        <a:xfrm flipV="1">
          <a:off x="13512800" y="1034135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140479</xdr:rowOff>
    </xdr:from>
    <xdr:ext cx="762000" cy="259045"/>
    <xdr:sp macro="" textlink="">
      <xdr:nvSpPr>
        <xdr:cNvPr id="324" name="テキスト ボックス 323"/>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26" name="テキスト ボックス 325"/>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25756</xdr:rowOff>
    </xdr:from>
    <xdr:to>
      <xdr:col>24</xdr:col>
      <xdr:colOff>609600</xdr:colOff>
      <xdr:row>60</xdr:row>
      <xdr:rowOff>127356</xdr:rowOff>
    </xdr:to>
    <xdr:sp macro="" textlink="">
      <xdr:nvSpPr>
        <xdr:cNvPr id="332" name="円/楕円 331"/>
        <xdr:cNvSpPr/>
      </xdr:nvSpPr>
      <xdr:spPr>
        <a:xfrm>
          <a:off x="16967200" y="10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118483</xdr:rowOff>
    </xdr:from>
    <xdr:ext cx="762000" cy="259045"/>
    <xdr:sp macro="" textlink="">
      <xdr:nvSpPr>
        <xdr:cNvPr id="333" name="定員管理の状況該当値テキスト"/>
        <xdr:cNvSpPr txBox="1"/>
      </xdr:nvSpPr>
      <xdr:spPr>
        <a:xfrm>
          <a:off x="17106900" y="1023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15621</xdr:rowOff>
    </xdr:from>
    <xdr:to>
      <xdr:col>23</xdr:col>
      <xdr:colOff>457200</xdr:colOff>
      <xdr:row>60</xdr:row>
      <xdr:rowOff>117221</xdr:rowOff>
    </xdr:to>
    <xdr:sp macro="" textlink="">
      <xdr:nvSpPr>
        <xdr:cNvPr id="334" name="円/楕円 333"/>
        <xdr:cNvSpPr/>
      </xdr:nvSpPr>
      <xdr:spPr>
        <a:xfrm>
          <a:off x="16129000" y="10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127398</xdr:rowOff>
    </xdr:from>
    <xdr:ext cx="736600" cy="259045"/>
    <xdr:sp macro="" textlink="">
      <xdr:nvSpPr>
        <xdr:cNvPr id="335" name="テキスト ボックス 334"/>
        <xdr:cNvSpPr txBox="1"/>
      </xdr:nvSpPr>
      <xdr:spPr>
        <a:xfrm>
          <a:off x="15798800" y="1007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18999</xdr:rowOff>
    </xdr:from>
    <xdr:to>
      <xdr:col>22</xdr:col>
      <xdr:colOff>254000</xdr:colOff>
      <xdr:row>60</xdr:row>
      <xdr:rowOff>120599</xdr:rowOff>
    </xdr:to>
    <xdr:sp macro="" textlink="">
      <xdr:nvSpPr>
        <xdr:cNvPr id="336" name="円/楕円 335"/>
        <xdr:cNvSpPr/>
      </xdr:nvSpPr>
      <xdr:spPr>
        <a:xfrm>
          <a:off x="15240000" y="103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130776</xdr:rowOff>
    </xdr:from>
    <xdr:ext cx="762000" cy="259045"/>
    <xdr:sp macro="" textlink="">
      <xdr:nvSpPr>
        <xdr:cNvPr id="337" name="テキスト ボックス 336"/>
        <xdr:cNvSpPr txBox="1"/>
      </xdr:nvSpPr>
      <xdr:spPr>
        <a:xfrm>
          <a:off x="14909800" y="1007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3556</xdr:rowOff>
    </xdr:from>
    <xdr:to>
      <xdr:col>21</xdr:col>
      <xdr:colOff>50800</xdr:colOff>
      <xdr:row>60</xdr:row>
      <xdr:rowOff>105156</xdr:rowOff>
    </xdr:to>
    <xdr:sp macro="" textlink="">
      <xdr:nvSpPr>
        <xdr:cNvPr id="338" name="円/楕円 337"/>
        <xdr:cNvSpPr/>
      </xdr:nvSpPr>
      <xdr:spPr>
        <a:xfrm>
          <a:off x="14351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115333</xdr:rowOff>
    </xdr:from>
    <xdr:ext cx="762000" cy="259045"/>
    <xdr:sp macro="" textlink="">
      <xdr:nvSpPr>
        <xdr:cNvPr id="339" name="テキスト ボックス 338"/>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4039</xdr:rowOff>
    </xdr:from>
    <xdr:to>
      <xdr:col>19</xdr:col>
      <xdr:colOff>533400</xdr:colOff>
      <xdr:row>60</xdr:row>
      <xdr:rowOff>105639</xdr:rowOff>
    </xdr:to>
    <xdr:sp macro="" textlink="">
      <xdr:nvSpPr>
        <xdr:cNvPr id="340" name="円/楕円 339"/>
        <xdr:cNvSpPr/>
      </xdr:nvSpPr>
      <xdr:spPr>
        <a:xfrm>
          <a:off x="13462000" y="102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115816</xdr:rowOff>
    </xdr:from>
    <xdr:ext cx="762000" cy="259045"/>
    <xdr:sp macro="" textlink="">
      <xdr:nvSpPr>
        <xdr:cNvPr id="341" name="テキスト ボックス 340"/>
        <xdr:cNvSpPr txBox="1"/>
      </xdr:nvSpPr>
      <xdr:spPr>
        <a:xfrm>
          <a:off x="13131800" y="1005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政策により、類似団体を大きく下回っている。しかし、特別会計への起債償還に対する繰出金の増加が続いており、今後は更なる悪化が予想される。今後も起債を抑制しながら、繰上償還などにより村債残高の減少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115509</xdr:rowOff>
    </xdr:to>
    <xdr:cxnSp macro="">
      <xdr:nvCxnSpPr>
        <xdr:cNvPr id="377" name="直線コネクタ 376"/>
        <xdr:cNvCxnSpPr/>
      </xdr:nvCxnSpPr>
      <xdr:spPr>
        <a:xfrm>
          <a:off x="16179800" y="69045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149074</xdr:rowOff>
    </xdr:from>
    <xdr:to>
      <xdr:col>23</xdr:col>
      <xdr:colOff>406400</xdr:colOff>
      <xdr:row>40</xdr:row>
      <xdr:rowOff>46567</xdr:rowOff>
    </xdr:to>
    <xdr:cxnSp macro="">
      <xdr:nvCxnSpPr>
        <xdr:cNvPr id="380" name="直線コネクタ 379"/>
        <xdr:cNvCxnSpPr/>
      </xdr:nvCxnSpPr>
      <xdr:spPr>
        <a:xfrm>
          <a:off x="15290800" y="68356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126093</xdr:rowOff>
    </xdr:from>
    <xdr:to>
      <xdr:col>22</xdr:col>
      <xdr:colOff>203200</xdr:colOff>
      <xdr:row>39</xdr:row>
      <xdr:rowOff>149074</xdr:rowOff>
    </xdr:to>
    <xdr:cxnSp macro="">
      <xdr:nvCxnSpPr>
        <xdr:cNvPr id="383" name="直線コネクタ 382"/>
        <xdr:cNvCxnSpPr/>
      </xdr:nvCxnSpPr>
      <xdr:spPr>
        <a:xfrm>
          <a:off x="14401800" y="68126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114602</xdr:rowOff>
    </xdr:from>
    <xdr:to>
      <xdr:col>21</xdr:col>
      <xdr:colOff>0</xdr:colOff>
      <xdr:row>39</xdr:row>
      <xdr:rowOff>126093</xdr:rowOff>
    </xdr:to>
    <xdr:cxnSp macro="">
      <xdr:nvCxnSpPr>
        <xdr:cNvPr id="386" name="直線コネクタ 385"/>
        <xdr:cNvCxnSpPr/>
      </xdr:nvCxnSpPr>
      <xdr:spPr>
        <a:xfrm>
          <a:off x="13512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96" name="円/楕円 395"/>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81236</xdr:rowOff>
    </xdr:from>
    <xdr:ext cx="762000" cy="259045"/>
    <xdr:sp macro="" textlink="">
      <xdr:nvSpPr>
        <xdr:cNvPr id="397"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398" name="円/楕円 397"/>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9" name="テキスト ボックス 398"/>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98274</xdr:rowOff>
    </xdr:from>
    <xdr:to>
      <xdr:col>22</xdr:col>
      <xdr:colOff>254000</xdr:colOff>
      <xdr:row>40</xdr:row>
      <xdr:rowOff>28424</xdr:rowOff>
    </xdr:to>
    <xdr:sp macro="" textlink="">
      <xdr:nvSpPr>
        <xdr:cNvPr id="400" name="円/楕円 399"/>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38601</xdr:rowOff>
    </xdr:from>
    <xdr:ext cx="762000" cy="259045"/>
    <xdr:sp macro="" textlink="">
      <xdr:nvSpPr>
        <xdr:cNvPr id="401" name="テキスト ボックス 400"/>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402" name="円/楕円 401"/>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15620</xdr:rowOff>
    </xdr:from>
    <xdr:ext cx="762000" cy="259045"/>
    <xdr:sp macro="" textlink="">
      <xdr:nvSpPr>
        <xdr:cNvPr id="403" name="テキスト ボックス 402"/>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63802</xdr:rowOff>
    </xdr:from>
    <xdr:to>
      <xdr:col>19</xdr:col>
      <xdr:colOff>533400</xdr:colOff>
      <xdr:row>39</xdr:row>
      <xdr:rowOff>165402</xdr:rowOff>
    </xdr:to>
    <xdr:sp macro="" textlink="">
      <xdr:nvSpPr>
        <xdr:cNvPr id="404" name="円/楕円 403"/>
        <xdr:cNvSpPr/>
      </xdr:nvSpPr>
      <xdr:spPr>
        <a:xfrm>
          <a:off x="13462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4129</xdr:rowOff>
    </xdr:from>
    <xdr:ext cx="762000" cy="259045"/>
    <xdr:sp macro="" textlink="">
      <xdr:nvSpPr>
        <xdr:cNvPr id="405" name="テキスト ボックス 404"/>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充当可能財源が確保されているため、現在のところ将来負担比率は算定されていない。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類似団体を僅かに上回っている。</a:t>
          </a:r>
          <a:r>
            <a:rPr kumimoji="1" lang="ja-JP" altLang="ja-JP" sz="1300">
              <a:solidFill>
                <a:schemeClr val="dk1"/>
              </a:solidFill>
              <a:effectLst/>
              <a:latin typeface="+mn-lt"/>
              <a:ea typeface="+mn-ea"/>
              <a:cs typeface="+mn-cs"/>
            </a:rPr>
            <a:t>しかし、再任用職員の増加が見込まれるため、引き続き適切な定員管理を</a:t>
          </a:r>
          <a:r>
            <a:rPr kumimoji="1" lang="ja-JP" altLang="en-US" sz="1300">
              <a:solidFill>
                <a:schemeClr val="dk1"/>
              </a:solidFill>
              <a:effectLst/>
              <a:latin typeface="+mn-lt"/>
              <a:ea typeface="+mn-ea"/>
              <a:cs typeface="+mn-cs"/>
            </a:rPr>
            <a:t>行い、人件費の適正化を図っていく。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136144</xdr:rowOff>
    </xdr:to>
    <xdr:cxnSp macro="">
      <xdr:nvCxnSpPr>
        <xdr:cNvPr id="64" name="直線コネクタ 63"/>
        <xdr:cNvCxnSpPr/>
      </xdr:nvCxnSpPr>
      <xdr:spPr>
        <a:xfrm flipV="1">
          <a:off x="3987800" y="62351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136144</xdr:rowOff>
    </xdr:to>
    <xdr:cxnSp macro="">
      <xdr:nvCxnSpPr>
        <xdr:cNvPr id="67" name="直線コネクタ 66"/>
        <xdr:cNvCxnSpPr/>
      </xdr:nvCxnSpPr>
      <xdr:spPr>
        <a:xfrm>
          <a:off x="3098800" y="6235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90424</xdr:rowOff>
    </xdr:to>
    <xdr:cxnSp macro="">
      <xdr:nvCxnSpPr>
        <xdr:cNvPr id="70" name="直線コネクタ 69"/>
        <xdr:cNvCxnSpPr/>
      </xdr:nvCxnSpPr>
      <xdr:spPr>
        <a:xfrm flipV="1">
          <a:off x="2209800" y="6235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117856</xdr:rowOff>
    </xdr:to>
    <xdr:cxnSp macro="">
      <xdr:nvCxnSpPr>
        <xdr:cNvPr id="73" name="直線コネクタ 72"/>
        <xdr:cNvCxnSpPr/>
      </xdr:nvCxnSpPr>
      <xdr:spPr>
        <a:xfrm flipV="1">
          <a:off x="1320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3" name="円/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85344</xdr:rowOff>
    </xdr:from>
    <xdr:to>
      <xdr:col>5</xdr:col>
      <xdr:colOff>600075</xdr:colOff>
      <xdr:row>37</xdr:row>
      <xdr:rowOff>15494</xdr:rowOff>
    </xdr:to>
    <xdr:sp macro="" textlink="">
      <xdr:nvSpPr>
        <xdr:cNvPr id="85" name="円/楕円 84"/>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25671</xdr:rowOff>
    </xdr:from>
    <xdr:ext cx="736600" cy="259045"/>
    <xdr:sp macro="" textlink="">
      <xdr:nvSpPr>
        <xdr:cNvPr id="86" name="テキスト ボックス 85"/>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7" name="円/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9" name="円/楕円 88"/>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90" name="テキスト ボックス 89"/>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1" name="円/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職員の減員などにより、昨年度に比べ改善したが、類似団体平均と比べると大きく上回っている。今後は、インターネットの分離などにより、情報システム使用料の増額が予想されるため、経費削減を図っ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134620</xdr:rowOff>
    </xdr:from>
    <xdr:to>
      <xdr:col>24</xdr:col>
      <xdr:colOff>31750</xdr:colOff>
      <xdr:row>20</xdr:row>
      <xdr:rowOff>12700</xdr:rowOff>
    </xdr:to>
    <xdr:cxnSp macro="">
      <xdr:nvCxnSpPr>
        <xdr:cNvPr id="125" name="直線コネクタ 124"/>
        <xdr:cNvCxnSpPr/>
      </xdr:nvCxnSpPr>
      <xdr:spPr>
        <a:xfrm flipV="1">
          <a:off x="15671800" y="32207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157480</xdr:rowOff>
    </xdr:from>
    <xdr:to>
      <xdr:col>22</xdr:col>
      <xdr:colOff>565150</xdr:colOff>
      <xdr:row>20</xdr:row>
      <xdr:rowOff>12700</xdr:rowOff>
    </xdr:to>
    <xdr:cxnSp macro="">
      <xdr:nvCxnSpPr>
        <xdr:cNvPr id="128" name="直線コネクタ 127"/>
        <xdr:cNvCxnSpPr/>
      </xdr:nvCxnSpPr>
      <xdr:spPr>
        <a:xfrm>
          <a:off x="14782800" y="3243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157480</xdr:rowOff>
    </xdr:to>
    <xdr:cxnSp macro="">
      <xdr:nvCxnSpPr>
        <xdr:cNvPr id="131" name="直線コネクタ 130"/>
        <xdr:cNvCxnSpPr/>
      </xdr:nvCxnSpPr>
      <xdr:spPr>
        <a:xfrm>
          <a:off x="13893800" y="31064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18</xdr:row>
      <xdr:rowOff>20320</xdr:rowOff>
    </xdr:to>
    <xdr:cxnSp macro="">
      <xdr:nvCxnSpPr>
        <xdr:cNvPr id="134" name="直線コネクタ 133"/>
        <xdr:cNvCxnSpPr/>
      </xdr:nvCxnSpPr>
      <xdr:spPr>
        <a:xfrm>
          <a:off x="13004800" y="3030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83820</xdr:rowOff>
    </xdr:from>
    <xdr:to>
      <xdr:col>24</xdr:col>
      <xdr:colOff>82550</xdr:colOff>
      <xdr:row>19</xdr:row>
      <xdr:rowOff>13970</xdr:rowOff>
    </xdr:to>
    <xdr:sp macro="" textlink="">
      <xdr:nvSpPr>
        <xdr:cNvPr id="144" name="円/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133350</xdr:rowOff>
    </xdr:from>
    <xdr:to>
      <xdr:col>22</xdr:col>
      <xdr:colOff>615950</xdr:colOff>
      <xdr:row>20</xdr:row>
      <xdr:rowOff>63500</xdr:rowOff>
    </xdr:to>
    <xdr:sp macro="" textlink="">
      <xdr:nvSpPr>
        <xdr:cNvPr id="146" name="円/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106680</xdr:rowOff>
    </xdr:from>
    <xdr:to>
      <xdr:col>21</xdr:col>
      <xdr:colOff>412750</xdr:colOff>
      <xdr:row>19</xdr:row>
      <xdr:rowOff>36830</xdr:rowOff>
    </xdr:to>
    <xdr:sp macro="" textlink="">
      <xdr:nvSpPr>
        <xdr:cNvPr id="148" name="円/楕円 147"/>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21607</xdr:rowOff>
    </xdr:from>
    <xdr:ext cx="762000" cy="259045"/>
    <xdr:sp macro="" textlink="">
      <xdr:nvSpPr>
        <xdr:cNvPr id="149" name="テキスト ボックス 148"/>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0" name="円/楕円 149"/>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55897</xdr:rowOff>
    </xdr:from>
    <xdr:ext cx="762000" cy="259045"/>
    <xdr:sp macro="" textlink="">
      <xdr:nvSpPr>
        <xdr:cNvPr id="151" name="テキスト ボックス 150"/>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児童福祉</a:t>
          </a:r>
          <a:r>
            <a:rPr kumimoji="1" lang="ja-JP" altLang="ja-JP" sz="1300">
              <a:solidFill>
                <a:schemeClr val="dk1"/>
              </a:solidFill>
              <a:effectLst/>
              <a:latin typeface="+mn-lt"/>
              <a:ea typeface="+mn-ea"/>
              <a:cs typeface="+mn-cs"/>
            </a:rPr>
            <a:t>費などが増加傾向</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上回っている。今後も引き続き、適切に対応していく</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127000</xdr:rowOff>
    </xdr:from>
    <xdr:to>
      <xdr:col>7</xdr:col>
      <xdr:colOff>15875</xdr:colOff>
      <xdr:row>61</xdr:row>
      <xdr:rowOff>88900</xdr:rowOff>
    </xdr:to>
    <xdr:cxnSp macro="">
      <xdr:nvCxnSpPr>
        <xdr:cNvPr id="186" name="直線コネクタ 185"/>
        <xdr:cNvCxnSpPr/>
      </xdr:nvCxnSpPr>
      <xdr:spPr>
        <a:xfrm>
          <a:off x="3987800" y="102425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12700</xdr:rowOff>
    </xdr:from>
    <xdr:to>
      <xdr:col>5</xdr:col>
      <xdr:colOff>549275</xdr:colOff>
      <xdr:row>59</xdr:row>
      <xdr:rowOff>127000</xdr:rowOff>
    </xdr:to>
    <xdr:cxnSp macro="">
      <xdr:nvCxnSpPr>
        <xdr:cNvPr id="189" name="直線コネクタ 188"/>
        <xdr:cNvCxnSpPr/>
      </xdr:nvCxnSpPr>
      <xdr:spPr>
        <a:xfrm>
          <a:off x="3098800" y="10128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12700</xdr:rowOff>
    </xdr:from>
    <xdr:to>
      <xdr:col>4</xdr:col>
      <xdr:colOff>346075</xdr:colOff>
      <xdr:row>59</xdr:row>
      <xdr:rowOff>165100</xdr:rowOff>
    </xdr:to>
    <xdr:cxnSp macro="">
      <xdr:nvCxnSpPr>
        <xdr:cNvPr id="192" name="直線コネクタ 191"/>
        <xdr:cNvCxnSpPr/>
      </xdr:nvCxnSpPr>
      <xdr:spPr>
        <a:xfrm flipV="1">
          <a:off x="2209800" y="10128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107950</xdr:rowOff>
    </xdr:from>
    <xdr:to>
      <xdr:col>3</xdr:col>
      <xdr:colOff>142875</xdr:colOff>
      <xdr:row>59</xdr:row>
      <xdr:rowOff>165100</xdr:rowOff>
    </xdr:to>
    <xdr:cxnSp macro="">
      <xdr:nvCxnSpPr>
        <xdr:cNvPr id="195" name="直線コネクタ 194"/>
        <xdr:cNvCxnSpPr/>
      </xdr:nvCxnSpPr>
      <xdr:spPr>
        <a:xfrm>
          <a:off x="1320800" y="1022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38100</xdr:rowOff>
    </xdr:from>
    <xdr:to>
      <xdr:col>7</xdr:col>
      <xdr:colOff>66675</xdr:colOff>
      <xdr:row>61</xdr:row>
      <xdr:rowOff>139700</xdr:rowOff>
    </xdr:to>
    <xdr:sp macro="" textlink="">
      <xdr:nvSpPr>
        <xdr:cNvPr id="205" name="円/楕円 204"/>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118127</xdr:rowOff>
    </xdr:from>
    <xdr:ext cx="762000" cy="259045"/>
    <xdr:sp macro="" textlink="">
      <xdr:nvSpPr>
        <xdr:cNvPr id="206"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76200</xdr:rowOff>
    </xdr:from>
    <xdr:to>
      <xdr:col>5</xdr:col>
      <xdr:colOff>600075</xdr:colOff>
      <xdr:row>60</xdr:row>
      <xdr:rowOff>6350</xdr:rowOff>
    </xdr:to>
    <xdr:sp macro="" textlink="">
      <xdr:nvSpPr>
        <xdr:cNvPr id="207" name="円/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09" name="円/楕円 208"/>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10" name="テキスト ボックス 209"/>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114300</xdr:rowOff>
    </xdr:from>
    <xdr:to>
      <xdr:col>3</xdr:col>
      <xdr:colOff>193675</xdr:colOff>
      <xdr:row>60</xdr:row>
      <xdr:rowOff>44450</xdr:rowOff>
    </xdr:to>
    <xdr:sp macro="" textlink="">
      <xdr:nvSpPr>
        <xdr:cNvPr id="211" name="円/楕円 210"/>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29227</xdr:rowOff>
    </xdr:from>
    <xdr:ext cx="762000" cy="259045"/>
    <xdr:sp macro="" textlink="">
      <xdr:nvSpPr>
        <xdr:cNvPr id="212" name="テキスト ボックス 211"/>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3" name="円/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維持補修費は僅かに減少したが、他会計への繰出金が増額となったため、</a:t>
          </a:r>
          <a:r>
            <a:rPr kumimoji="1" lang="ja-JP" altLang="ja-JP" sz="1300">
              <a:solidFill>
                <a:schemeClr val="dk1"/>
              </a:solidFill>
              <a:effectLst/>
              <a:latin typeface="+mn-lt"/>
              <a:ea typeface="+mn-ea"/>
              <a:cs typeface="+mn-cs"/>
            </a:rPr>
            <a:t>経常収支比率に対する割合は</a:t>
          </a:r>
          <a:r>
            <a:rPr kumimoji="1" lang="ja-JP" altLang="en-US" sz="1300">
              <a:latin typeface="ＭＳ Ｐゴシック"/>
            </a:rPr>
            <a:t>大幅に増加した。これは、今後もこの傾向は続いていくと考えられるため、経費節減に努める必要がある。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59</xdr:row>
      <xdr:rowOff>28702</xdr:rowOff>
    </xdr:to>
    <xdr:cxnSp macro="">
      <xdr:nvCxnSpPr>
        <xdr:cNvPr id="244" name="直線コネクタ 243"/>
        <xdr:cNvCxnSpPr/>
      </xdr:nvCxnSpPr>
      <xdr:spPr>
        <a:xfrm>
          <a:off x="15671800" y="100253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152146</xdr:rowOff>
    </xdr:from>
    <xdr:to>
      <xdr:col>22</xdr:col>
      <xdr:colOff>565150</xdr:colOff>
      <xdr:row>58</xdr:row>
      <xdr:rowOff>81280</xdr:rowOff>
    </xdr:to>
    <xdr:cxnSp macro="">
      <xdr:nvCxnSpPr>
        <xdr:cNvPr id="247" name="直線コネクタ 246"/>
        <xdr:cNvCxnSpPr/>
      </xdr:nvCxnSpPr>
      <xdr:spPr>
        <a:xfrm>
          <a:off x="14782800" y="9924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147574</xdr:rowOff>
    </xdr:from>
    <xdr:to>
      <xdr:col>21</xdr:col>
      <xdr:colOff>361950</xdr:colOff>
      <xdr:row>57</xdr:row>
      <xdr:rowOff>152146</xdr:rowOff>
    </xdr:to>
    <xdr:cxnSp macro="">
      <xdr:nvCxnSpPr>
        <xdr:cNvPr id="250" name="直線コネクタ 249"/>
        <xdr:cNvCxnSpPr/>
      </xdr:nvCxnSpPr>
      <xdr:spPr>
        <a:xfrm>
          <a:off x="13893800" y="9920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147574</xdr:rowOff>
    </xdr:from>
    <xdr:to>
      <xdr:col>20</xdr:col>
      <xdr:colOff>158750</xdr:colOff>
      <xdr:row>57</xdr:row>
      <xdr:rowOff>156718</xdr:rowOff>
    </xdr:to>
    <xdr:cxnSp macro="">
      <xdr:nvCxnSpPr>
        <xdr:cNvPr id="253" name="直線コネクタ 252"/>
        <xdr:cNvCxnSpPr/>
      </xdr:nvCxnSpPr>
      <xdr:spPr>
        <a:xfrm flipV="1">
          <a:off x="13004800" y="9920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149352</xdr:rowOff>
    </xdr:from>
    <xdr:to>
      <xdr:col>24</xdr:col>
      <xdr:colOff>82550</xdr:colOff>
      <xdr:row>59</xdr:row>
      <xdr:rowOff>79502</xdr:rowOff>
    </xdr:to>
    <xdr:sp macro="" textlink="">
      <xdr:nvSpPr>
        <xdr:cNvPr id="263" name="円/楕円 262"/>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121429</xdr:rowOff>
    </xdr:from>
    <xdr:ext cx="762000" cy="259045"/>
    <xdr:sp macro="" textlink="">
      <xdr:nvSpPr>
        <xdr:cNvPr id="264" name="その他該当値テキスト"/>
        <xdr:cNvSpPr txBox="1"/>
      </xdr:nvSpPr>
      <xdr:spPr>
        <a:xfrm>
          <a:off x="16598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65" name="円/楕円 264"/>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66" name="テキスト ボックス 265"/>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101346</xdr:rowOff>
    </xdr:from>
    <xdr:to>
      <xdr:col>21</xdr:col>
      <xdr:colOff>412750</xdr:colOff>
      <xdr:row>58</xdr:row>
      <xdr:rowOff>31496</xdr:rowOff>
    </xdr:to>
    <xdr:sp macro="" textlink="">
      <xdr:nvSpPr>
        <xdr:cNvPr id="267" name="円/楕円 266"/>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16273</xdr:rowOff>
    </xdr:from>
    <xdr:ext cx="762000" cy="259045"/>
    <xdr:sp macro="" textlink="">
      <xdr:nvSpPr>
        <xdr:cNvPr id="268" name="テキスト ボックス 267"/>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96774</xdr:rowOff>
    </xdr:from>
    <xdr:to>
      <xdr:col>20</xdr:col>
      <xdr:colOff>209550</xdr:colOff>
      <xdr:row>58</xdr:row>
      <xdr:rowOff>26924</xdr:rowOff>
    </xdr:to>
    <xdr:sp macro="" textlink="">
      <xdr:nvSpPr>
        <xdr:cNvPr id="269" name="円/楕円 268"/>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11701</xdr:rowOff>
    </xdr:from>
    <xdr:ext cx="762000" cy="259045"/>
    <xdr:sp macro="" textlink="">
      <xdr:nvSpPr>
        <xdr:cNvPr id="270" name="テキスト ボックス 269"/>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105918</xdr:rowOff>
    </xdr:from>
    <xdr:to>
      <xdr:col>19</xdr:col>
      <xdr:colOff>6350</xdr:colOff>
      <xdr:row>58</xdr:row>
      <xdr:rowOff>36068</xdr:rowOff>
    </xdr:to>
    <xdr:sp macro="" textlink="">
      <xdr:nvSpPr>
        <xdr:cNvPr id="271" name="円/楕円 270"/>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20845</xdr:rowOff>
    </xdr:from>
    <xdr:ext cx="762000" cy="259045"/>
    <xdr:sp macro="" textlink="">
      <xdr:nvSpPr>
        <xdr:cNvPr id="272" name="テキスト ボックス 271"/>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補助費はほぼ横ばいで推移しているが、</a:t>
          </a:r>
          <a:r>
            <a:rPr kumimoji="1" lang="ja-JP" altLang="ja-JP" sz="1300">
              <a:solidFill>
                <a:schemeClr val="dk1"/>
              </a:solidFill>
              <a:effectLst/>
              <a:latin typeface="+mn-lt"/>
              <a:ea typeface="+mn-ea"/>
              <a:cs typeface="+mn-cs"/>
            </a:rPr>
            <a:t>分母となる経常一般財源収入額が増加したため、</a:t>
          </a:r>
          <a:r>
            <a:rPr kumimoji="1" lang="ja-JP" altLang="en-US" sz="1300">
              <a:solidFill>
                <a:schemeClr val="dk1"/>
              </a:solidFill>
              <a:effectLst/>
              <a:latin typeface="+mn-lt"/>
              <a:ea typeface="+mn-ea"/>
              <a:cs typeface="+mn-cs"/>
            </a:rPr>
            <a:t>経常収支比率に対する割合は僅かながら減少した。</a:t>
          </a:r>
          <a:r>
            <a:rPr kumimoji="1" lang="ja-JP" altLang="ja-JP" sz="1300">
              <a:solidFill>
                <a:schemeClr val="dk1"/>
              </a:solidFill>
              <a:effectLst/>
              <a:latin typeface="+mn-lt"/>
              <a:ea typeface="+mn-ea"/>
              <a:cs typeface="+mn-cs"/>
            </a:rPr>
            <a:t>団体への補助金の適正化</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引き続き適切に対応していく。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83566</xdr:rowOff>
    </xdr:to>
    <xdr:cxnSp macro="">
      <xdr:nvCxnSpPr>
        <xdr:cNvPr id="302" name="直線コネクタ 301"/>
        <xdr:cNvCxnSpPr/>
      </xdr:nvCxnSpPr>
      <xdr:spPr>
        <a:xfrm flipV="1">
          <a:off x="15671800" y="63677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83566</xdr:rowOff>
    </xdr:to>
    <xdr:cxnSp macro="">
      <xdr:nvCxnSpPr>
        <xdr:cNvPr id="305" name="直線コネクタ 304"/>
        <xdr:cNvCxnSpPr/>
      </xdr:nvCxnSpPr>
      <xdr:spPr>
        <a:xfrm>
          <a:off x="14782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120142</xdr:rowOff>
    </xdr:to>
    <xdr:cxnSp macro="">
      <xdr:nvCxnSpPr>
        <xdr:cNvPr id="308" name="直線コネクタ 307"/>
        <xdr:cNvCxnSpPr/>
      </xdr:nvCxnSpPr>
      <xdr:spPr>
        <a:xfrm flipV="1">
          <a:off x="13893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0" name="テキスト ボックス 309"/>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120142</xdr:rowOff>
    </xdr:to>
    <xdr:cxnSp macro="">
      <xdr:nvCxnSpPr>
        <xdr:cNvPr id="311" name="直線コネクタ 310"/>
        <xdr:cNvCxnSpPr/>
      </xdr:nvCxnSpPr>
      <xdr:spPr>
        <a:xfrm>
          <a:off x="13004800" y="6463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5" name="テキスト ボックス 314"/>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1" name="円/楕円 320"/>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161307</xdr:rowOff>
    </xdr:from>
    <xdr:ext cx="762000" cy="259045"/>
    <xdr:sp macro="" textlink="">
      <xdr:nvSpPr>
        <xdr:cNvPr id="322"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3" name="円/楕円 322"/>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4" name="テキスト ボックス 323"/>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5" name="円/楕円 324"/>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6" name="テキスト ボックス 325"/>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27" name="円/楕円 326"/>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28" name="テキスト ボックス 327"/>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29" name="円/楕円 328"/>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0" name="テキスト ボックス 329"/>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　臨時財政対策債の発行に伴い増加</a:t>
          </a:r>
          <a:r>
            <a:rPr kumimoji="1" lang="ja-JP" altLang="en-US" sz="1300">
              <a:solidFill>
                <a:schemeClr val="dk1"/>
              </a:solidFill>
              <a:effectLst/>
              <a:latin typeface="+mn-lt"/>
              <a:ea typeface="+mn-ea"/>
              <a:cs typeface="+mn-cs"/>
            </a:rPr>
            <a:t>傾向であるが、</a:t>
          </a:r>
          <a:r>
            <a:rPr kumimoji="1" lang="ja-JP" altLang="ja-JP" sz="1300">
              <a:solidFill>
                <a:schemeClr val="dk1"/>
              </a:solidFill>
              <a:effectLst/>
              <a:latin typeface="+mn-lt"/>
              <a:ea typeface="+mn-ea"/>
              <a:cs typeface="+mn-cs"/>
            </a:rPr>
            <a:t>　これまでの起債抑制政策により、類似団体を大きく下回っている。</a:t>
          </a:r>
          <a:r>
            <a:rPr kumimoji="1" lang="ja-JP" altLang="en-US" sz="1300">
              <a:solidFill>
                <a:schemeClr val="dk1"/>
              </a:solidFill>
              <a:effectLst/>
              <a:latin typeface="+mn-lt"/>
              <a:ea typeface="+mn-ea"/>
              <a:cs typeface="+mn-cs"/>
            </a:rPr>
            <a:t>引き続き起債発行を抑制するとともに、繰上償還を行うなど村債残高の減少を図っていく。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170435</xdr:rowOff>
    </xdr:from>
    <xdr:to>
      <xdr:col>7</xdr:col>
      <xdr:colOff>15875</xdr:colOff>
      <xdr:row>76</xdr:row>
      <xdr:rowOff>3556</xdr:rowOff>
    </xdr:to>
    <xdr:cxnSp macro="">
      <xdr:nvCxnSpPr>
        <xdr:cNvPr id="360" name="直線コネクタ 359"/>
        <xdr:cNvCxnSpPr/>
      </xdr:nvCxnSpPr>
      <xdr:spPr>
        <a:xfrm>
          <a:off x="3987800" y="13029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129286</xdr:rowOff>
    </xdr:from>
    <xdr:to>
      <xdr:col>5</xdr:col>
      <xdr:colOff>549275</xdr:colOff>
      <xdr:row>75</xdr:row>
      <xdr:rowOff>170435</xdr:rowOff>
    </xdr:to>
    <xdr:cxnSp macro="">
      <xdr:nvCxnSpPr>
        <xdr:cNvPr id="363" name="直線コネクタ 362"/>
        <xdr:cNvCxnSpPr/>
      </xdr:nvCxnSpPr>
      <xdr:spPr>
        <a:xfrm>
          <a:off x="3098800" y="12988036"/>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101854</xdr:rowOff>
    </xdr:from>
    <xdr:to>
      <xdr:col>4</xdr:col>
      <xdr:colOff>346075</xdr:colOff>
      <xdr:row>75</xdr:row>
      <xdr:rowOff>129286</xdr:rowOff>
    </xdr:to>
    <xdr:cxnSp macro="">
      <xdr:nvCxnSpPr>
        <xdr:cNvPr id="366" name="直線コネクタ 365"/>
        <xdr:cNvCxnSpPr/>
      </xdr:nvCxnSpPr>
      <xdr:spPr>
        <a:xfrm>
          <a:off x="2209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101854</xdr:rowOff>
    </xdr:to>
    <xdr:cxnSp macro="">
      <xdr:nvCxnSpPr>
        <xdr:cNvPr id="369" name="直線コネクタ 368"/>
        <xdr:cNvCxnSpPr/>
      </xdr:nvCxnSpPr>
      <xdr:spPr>
        <a:xfrm>
          <a:off x="1320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79" name="円/楕円 378"/>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0"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1" name="円/楕円 380"/>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2" name="テキスト ボックス 381"/>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78486</xdr:rowOff>
    </xdr:from>
    <xdr:to>
      <xdr:col>4</xdr:col>
      <xdr:colOff>396875</xdr:colOff>
      <xdr:row>76</xdr:row>
      <xdr:rowOff>8635</xdr:rowOff>
    </xdr:to>
    <xdr:sp macro="" textlink="">
      <xdr:nvSpPr>
        <xdr:cNvPr id="383" name="円/楕円 382"/>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18813</xdr:rowOff>
    </xdr:from>
    <xdr:ext cx="762000" cy="259045"/>
    <xdr:sp macro="" textlink="">
      <xdr:nvSpPr>
        <xdr:cNvPr id="384" name="テキスト ボックス 383"/>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51054</xdr:rowOff>
    </xdr:from>
    <xdr:to>
      <xdr:col>3</xdr:col>
      <xdr:colOff>193675</xdr:colOff>
      <xdr:row>75</xdr:row>
      <xdr:rowOff>152654</xdr:rowOff>
    </xdr:to>
    <xdr:sp macro="" textlink="">
      <xdr:nvSpPr>
        <xdr:cNvPr id="385" name="円/楕円 384"/>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162831</xdr:rowOff>
    </xdr:from>
    <xdr:ext cx="762000" cy="259045"/>
    <xdr:sp macro="" textlink="">
      <xdr:nvSpPr>
        <xdr:cNvPr id="386" name="テキスト ボックス 385"/>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87" name="円/楕円 386"/>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88" name="テキスト ボックス 387"/>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物件費や扶助費が類似団体平均を大きく上回っている。</a:t>
          </a:r>
          <a:r>
            <a:rPr kumimoji="1" lang="ja-JP" altLang="ja-JP" sz="1300">
              <a:solidFill>
                <a:schemeClr val="dk1"/>
              </a:solidFill>
              <a:effectLst/>
              <a:latin typeface="+mn-lt"/>
              <a:ea typeface="+mn-ea"/>
              <a:cs typeface="+mn-cs"/>
            </a:rPr>
            <a:t>今後も引き続き、適切に対応していく。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107950</xdr:rowOff>
    </xdr:from>
    <xdr:to>
      <xdr:col>24</xdr:col>
      <xdr:colOff>31750</xdr:colOff>
      <xdr:row>80</xdr:row>
      <xdr:rowOff>168911</xdr:rowOff>
    </xdr:to>
    <xdr:cxnSp macro="">
      <xdr:nvCxnSpPr>
        <xdr:cNvPr id="421" name="直線コネクタ 420"/>
        <xdr:cNvCxnSpPr/>
      </xdr:nvCxnSpPr>
      <xdr:spPr>
        <a:xfrm flipV="1">
          <a:off x="15671800" y="138239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73661</xdr:rowOff>
    </xdr:from>
    <xdr:to>
      <xdr:col>22</xdr:col>
      <xdr:colOff>565150</xdr:colOff>
      <xdr:row>80</xdr:row>
      <xdr:rowOff>168911</xdr:rowOff>
    </xdr:to>
    <xdr:cxnSp macro="">
      <xdr:nvCxnSpPr>
        <xdr:cNvPr id="424" name="直線コネクタ 423"/>
        <xdr:cNvCxnSpPr/>
      </xdr:nvCxnSpPr>
      <xdr:spPr>
        <a:xfrm>
          <a:off x="14782800" y="1361821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73661</xdr:rowOff>
    </xdr:from>
    <xdr:to>
      <xdr:col>21</xdr:col>
      <xdr:colOff>361950</xdr:colOff>
      <xdr:row>79</xdr:row>
      <xdr:rowOff>85089</xdr:rowOff>
    </xdr:to>
    <xdr:cxnSp macro="">
      <xdr:nvCxnSpPr>
        <xdr:cNvPr id="427" name="直線コネクタ 426"/>
        <xdr:cNvCxnSpPr/>
      </xdr:nvCxnSpPr>
      <xdr:spPr>
        <a:xfrm flipV="1">
          <a:off x="13893800" y="13618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66039</xdr:rowOff>
    </xdr:from>
    <xdr:to>
      <xdr:col>20</xdr:col>
      <xdr:colOff>158750</xdr:colOff>
      <xdr:row>79</xdr:row>
      <xdr:rowOff>85089</xdr:rowOff>
    </xdr:to>
    <xdr:cxnSp macro="">
      <xdr:nvCxnSpPr>
        <xdr:cNvPr id="430" name="直線コネクタ 429"/>
        <xdr:cNvCxnSpPr/>
      </xdr:nvCxnSpPr>
      <xdr:spPr>
        <a:xfrm>
          <a:off x="13004800" y="13610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57150</xdr:rowOff>
    </xdr:from>
    <xdr:to>
      <xdr:col>24</xdr:col>
      <xdr:colOff>82550</xdr:colOff>
      <xdr:row>80</xdr:row>
      <xdr:rowOff>158750</xdr:rowOff>
    </xdr:to>
    <xdr:sp macro="" textlink="">
      <xdr:nvSpPr>
        <xdr:cNvPr id="440" name="円/楕円 439"/>
        <xdr:cNvSpPr/>
      </xdr:nvSpPr>
      <xdr:spPr>
        <a:xfrm>
          <a:off x="164592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137177</xdr:rowOff>
    </xdr:from>
    <xdr:ext cx="762000" cy="259045"/>
    <xdr:sp macro="" textlink="">
      <xdr:nvSpPr>
        <xdr:cNvPr id="441" name="公債費以外該当値テキスト"/>
        <xdr:cNvSpPr txBox="1"/>
      </xdr:nvSpPr>
      <xdr:spPr>
        <a:xfrm>
          <a:off x="165989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118111</xdr:rowOff>
    </xdr:from>
    <xdr:to>
      <xdr:col>22</xdr:col>
      <xdr:colOff>615950</xdr:colOff>
      <xdr:row>81</xdr:row>
      <xdr:rowOff>48261</xdr:rowOff>
    </xdr:to>
    <xdr:sp macro="" textlink="">
      <xdr:nvSpPr>
        <xdr:cNvPr id="442" name="円/楕円 441"/>
        <xdr:cNvSpPr/>
      </xdr:nvSpPr>
      <xdr:spPr>
        <a:xfrm>
          <a:off x="15621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33038</xdr:rowOff>
    </xdr:from>
    <xdr:ext cx="736600" cy="259045"/>
    <xdr:sp macro="" textlink="">
      <xdr:nvSpPr>
        <xdr:cNvPr id="443" name="テキスト ボックス 442"/>
        <xdr:cNvSpPr txBox="1"/>
      </xdr:nvSpPr>
      <xdr:spPr>
        <a:xfrm>
          <a:off x="15290800" y="1392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44" name="円/楕円 443"/>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45" name="テキスト ボックス 444"/>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34289</xdr:rowOff>
    </xdr:from>
    <xdr:to>
      <xdr:col>20</xdr:col>
      <xdr:colOff>209550</xdr:colOff>
      <xdr:row>79</xdr:row>
      <xdr:rowOff>135889</xdr:rowOff>
    </xdr:to>
    <xdr:sp macro="" textlink="">
      <xdr:nvSpPr>
        <xdr:cNvPr id="446" name="円/楕円 445"/>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120666</xdr:rowOff>
    </xdr:from>
    <xdr:ext cx="762000" cy="259045"/>
    <xdr:sp macro="" textlink="">
      <xdr:nvSpPr>
        <xdr:cNvPr id="447" name="テキスト ボックス 446"/>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15239</xdr:rowOff>
    </xdr:from>
    <xdr:to>
      <xdr:col>19</xdr:col>
      <xdr:colOff>6350</xdr:colOff>
      <xdr:row>79</xdr:row>
      <xdr:rowOff>116839</xdr:rowOff>
    </xdr:to>
    <xdr:sp macro="" textlink="">
      <xdr:nvSpPr>
        <xdr:cNvPr id="448" name="円/楕円 447"/>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101616</xdr:rowOff>
    </xdr:from>
    <xdr:ext cx="762000" cy="259045"/>
    <xdr:sp macro="" textlink="">
      <xdr:nvSpPr>
        <xdr:cNvPr id="449" name="テキスト ボックス 448"/>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群馬県榛東村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109413</xdr:rowOff>
    </xdr:from>
    <xdr:to>
      <xdr:col>4</xdr:col>
      <xdr:colOff>1117600</xdr:colOff>
      <xdr:row>19</xdr:row>
      <xdr:rowOff>113749</xdr:rowOff>
    </xdr:to>
    <xdr:cxnSp macro="">
      <xdr:nvCxnSpPr>
        <xdr:cNvPr id="50" name="直線コネクタ 49"/>
        <xdr:cNvCxnSpPr/>
      </xdr:nvCxnSpPr>
      <xdr:spPr bwMode="auto">
        <a:xfrm>
          <a:off x="5003800" y="3414588"/>
          <a:ext cx="647700" cy="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114802</xdr:rowOff>
    </xdr:from>
    <xdr:ext cx="762000" cy="259045"/>
    <xdr:sp macro="" textlink="">
      <xdr:nvSpPr>
        <xdr:cNvPr id="51" name="人口1人当たり決算額の推移平均値テキスト130"/>
        <xdr:cNvSpPr txBox="1"/>
      </xdr:nvSpPr>
      <xdr:spPr>
        <a:xfrm>
          <a:off x="5740400" y="29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109413</xdr:rowOff>
    </xdr:from>
    <xdr:to>
      <xdr:col>4</xdr:col>
      <xdr:colOff>469900</xdr:colOff>
      <xdr:row>19</xdr:row>
      <xdr:rowOff>128996</xdr:rowOff>
    </xdr:to>
    <xdr:cxnSp macro="">
      <xdr:nvCxnSpPr>
        <xdr:cNvPr id="53" name="直線コネクタ 52"/>
        <xdr:cNvCxnSpPr/>
      </xdr:nvCxnSpPr>
      <xdr:spPr bwMode="auto">
        <a:xfrm flipV="1">
          <a:off x="4305300" y="3414588"/>
          <a:ext cx="698500" cy="1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32788</xdr:rowOff>
    </xdr:from>
    <xdr:ext cx="736600" cy="259045"/>
    <xdr:sp macro="" textlink="">
      <xdr:nvSpPr>
        <xdr:cNvPr id="55" name="テキスト ボックス 54"/>
        <xdr:cNvSpPr txBox="1"/>
      </xdr:nvSpPr>
      <xdr:spPr>
        <a:xfrm>
          <a:off x="4622800" y="2823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107668</xdr:rowOff>
    </xdr:from>
    <xdr:to>
      <xdr:col>3</xdr:col>
      <xdr:colOff>904875</xdr:colOff>
      <xdr:row>19</xdr:row>
      <xdr:rowOff>128996</xdr:rowOff>
    </xdr:to>
    <xdr:cxnSp macro="">
      <xdr:nvCxnSpPr>
        <xdr:cNvPr id="56" name="直線コネクタ 55"/>
        <xdr:cNvCxnSpPr/>
      </xdr:nvCxnSpPr>
      <xdr:spPr bwMode="auto">
        <a:xfrm>
          <a:off x="3606800" y="3412843"/>
          <a:ext cx="698500" cy="2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55473</xdr:rowOff>
    </xdr:from>
    <xdr:ext cx="762000" cy="259045"/>
    <xdr:sp macro="" textlink="">
      <xdr:nvSpPr>
        <xdr:cNvPr id="58" name="テキスト ボックス 57"/>
        <xdr:cNvSpPr txBox="1"/>
      </xdr:nvSpPr>
      <xdr:spPr>
        <a:xfrm>
          <a:off x="3924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104430</xdr:rowOff>
    </xdr:from>
    <xdr:to>
      <xdr:col>3</xdr:col>
      <xdr:colOff>206375</xdr:colOff>
      <xdr:row>19</xdr:row>
      <xdr:rowOff>107668</xdr:rowOff>
    </xdr:to>
    <xdr:cxnSp macro="">
      <xdr:nvCxnSpPr>
        <xdr:cNvPr id="59" name="直線コネクタ 58"/>
        <xdr:cNvCxnSpPr/>
      </xdr:nvCxnSpPr>
      <xdr:spPr bwMode="auto">
        <a:xfrm>
          <a:off x="2908300" y="3409605"/>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48569</xdr:rowOff>
    </xdr:from>
    <xdr:ext cx="762000" cy="259045"/>
    <xdr:sp macro="" textlink="">
      <xdr:nvSpPr>
        <xdr:cNvPr id="61" name="テキスト ボックス 60"/>
        <xdr:cNvSpPr txBox="1"/>
      </xdr:nvSpPr>
      <xdr:spPr>
        <a:xfrm>
          <a:off x="32258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62949</xdr:rowOff>
    </xdr:from>
    <xdr:to>
      <xdr:col>5</xdr:col>
      <xdr:colOff>34925</xdr:colOff>
      <xdr:row>19</xdr:row>
      <xdr:rowOff>164549</xdr:rowOff>
    </xdr:to>
    <xdr:sp macro="" textlink="">
      <xdr:nvSpPr>
        <xdr:cNvPr id="69" name="円/楕円 68"/>
        <xdr:cNvSpPr/>
      </xdr:nvSpPr>
      <xdr:spPr bwMode="auto">
        <a:xfrm>
          <a:off x="5600700" y="336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142976</xdr:rowOff>
    </xdr:from>
    <xdr:ext cx="762000" cy="259045"/>
    <xdr:sp macro="" textlink="">
      <xdr:nvSpPr>
        <xdr:cNvPr id="70" name="人口1人当たり決算額の推移該当値テキスト130"/>
        <xdr:cNvSpPr txBox="1"/>
      </xdr:nvSpPr>
      <xdr:spPr>
        <a:xfrm>
          <a:off x="5740400" y="327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67,989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58613</xdr:rowOff>
    </xdr:from>
    <xdr:to>
      <xdr:col>4</xdr:col>
      <xdr:colOff>520700</xdr:colOff>
      <xdr:row>19</xdr:row>
      <xdr:rowOff>160213</xdr:rowOff>
    </xdr:to>
    <xdr:sp macro="" textlink="">
      <xdr:nvSpPr>
        <xdr:cNvPr id="71" name="円/楕円 70"/>
        <xdr:cNvSpPr/>
      </xdr:nvSpPr>
      <xdr:spPr bwMode="auto">
        <a:xfrm>
          <a:off x="4953000" y="3363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144990</xdr:rowOff>
    </xdr:from>
    <xdr:ext cx="736600" cy="259045"/>
    <xdr:sp macro="" textlink="">
      <xdr:nvSpPr>
        <xdr:cNvPr id="72" name="テキスト ボックス 71"/>
        <xdr:cNvSpPr txBox="1"/>
      </xdr:nvSpPr>
      <xdr:spPr>
        <a:xfrm>
          <a:off x="4622800" y="345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68,558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78196</xdr:rowOff>
    </xdr:from>
    <xdr:to>
      <xdr:col>3</xdr:col>
      <xdr:colOff>955675</xdr:colOff>
      <xdr:row>20</xdr:row>
      <xdr:rowOff>8346</xdr:rowOff>
    </xdr:to>
    <xdr:sp macro="" textlink="">
      <xdr:nvSpPr>
        <xdr:cNvPr id="73" name="円/楕円 72"/>
        <xdr:cNvSpPr/>
      </xdr:nvSpPr>
      <xdr:spPr bwMode="auto">
        <a:xfrm>
          <a:off x="4254500" y="338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164573</xdr:rowOff>
    </xdr:from>
    <xdr:ext cx="762000" cy="259045"/>
    <xdr:sp macro="" textlink="">
      <xdr:nvSpPr>
        <xdr:cNvPr id="74" name="テキスト ボックス 73"/>
        <xdr:cNvSpPr txBox="1"/>
      </xdr:nvSpPr>
      <xdr:spPr>
        <a:xfrm>
          <a:off x="3924300" y="346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65,988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56868</xdr:rowOff>
    </xdr:from>
    <xdr:to>
      <xdr:col>3</xdr:col>
      <xdr:colOff>257175</xdr:colOff>
      <xdr:row>19</xdr:row>
      <xdr:rowOff>158468</xdr:rowOff>
    </xdr:to>
    <xdr:sp macro="" textlink="">
      <xdr:nvSpPr>
        <xdr:cNvPr id="75" name="円/楕円 74"/>
        <xdr:cNvSpPr/>
      </xdr:nvSpPr>
      <xdr:spPr bwMode="auto">
        <a:xfrm>
          <a:off x="3556000" y="336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143245</xdr:rowOff>
    </xdr:from>
    <xdr:ext cx="762000" cy="259045"/>
    <xdr:sp macro="" textlink="">
      <xdr:nvSpPr>
        <xdr:cNvPr id="76" name="テキスト ボックス 75"/>
        <xdr:cNvSpPr txBox="1"/>
      </xdr:nvSpPr>
      <xdr:spPr>
        <a:xfrm>
          <a:off x="3225800" y="344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53630</xdr:rowOff>
    </xdr:from>
    <xdr:to>
      <xdr:col>2</xdr:col>
      <xdr:colOff>692150</xdr:colOff>
      <xdr:row>19</xdr:row>
      <xdr:rowOff>155230</xdr:rowOff>
    </xdr:to>
    <xdr:sp macro="" textlink="">
      <xdr:nvSpPr>
        <xdr:cNvPr id="77" name="円/楕円 76"/>
        <xdr:cNvSpPr/>
      </xdr:nvSpPr>
      <xdr:spPr bwMode="auto">
        <a:xfrm>
          <a:off x="2857500" y="3358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140007</xdr:rowOff>
    </xdr:from>
    <xdr:ext cx="762000" cy="259045"/>
    <xdr:sp macro="" textlink="">
      <xdr:nvSpPr>
        <xdr:cNvPr id="78" name="テキスト ボックス 77"/>
        <xdr:cNvSpPr txBox="1"/>
      </xdr:nvSpPr>
      <xdr:spPr>
        <a:xfrm>
          <a:off x="2527300" y="344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157655</xdr:rowOff>
    </xdr:from>
    <xdr:to>
      <xdr:col>4</xdr:col>
      <xdr:colOff>1117600</xdr:colOff>
      <xdr:row>37</xdr:row>
      <xdr:rowOff>23101</xdr:rowOff>
    </xdr:to>
    <xdr:cxnSp macro="">
      <xdr:nvCxnSpPr>
        <xdr:cNvPr id="110" name="直線コネクタ 109"/>
        <xdr:cNvCxnSpPr/>
      </xdr:nvCxnSpPr>
      <xdr:spPr bwMode="auto">
        <a:xfrm flipV="1">
          <a:off x="5003800" y="7110905"/>
          <a:ext cx="647700" cy="3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23101</xdr:rowOff>
    </xdr:from>
    <xdr:to>
      <xdr:col>4</xdr:col>
      <xdr:colOff>469900</xdr:colOff>
      <xdr:row>37</xdr:row>
      <xdr:rowOff>75062</xdr:rowOff>
    </xdr:to>
    <xdr:cxnSp macro="">
      <xdr:nvCxnSpPr>
        <xdr:cNvPr id="113" name="直線コネクタ 112"/>
        <xdr:cNvCxnSpPr/>
      </xdr:nvCxnSpPr>
      <xdr:spPr bwMode="auto">
        <a:xfrm flipV="1">
          <a:off x="4305300" y="7147801"/>
          <a:ext cx="698500" cy="5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75062</xdr:rowOff>
    </xdr:from>
    <xdr:to>
      <xdr:col>3</xdr:col>
      <xdr:colOff>904875</xdr:colOff>
      <xdr:row>37</xdr:row>
      <xdr:rowOff>83383</xdr:rowOff>
    </xdr:to>
    <xdr:cxnSp macro="">
      <xdr:nvCxnSpPr>
        <xdr:cNvPr id="116" name="直線コネクタ 115"/>
        <xdr:cNvCxnSpPr/>
      </xdr:nvCxnSpPr>
      <xdr:spPr bwMode="auto">
        <a:xfrm flipV="1">
          <a:off x="3606800" y="7199762"/>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82721</xdr:rowOff>
    </xdr:from>
    <xdr:to>
      <xdr:col>3</xdr:col>
      <xdr:colOff>206375</xdr:colOff>
      <xdr:row>37</xdr:row>
      <xdr:rowOff>83383</xdr:rowOff>
    </xdr:to>
    <xdr:cxnSp macro="">
      <xdr:nvCxnSpPr>
        <xdr:cNvPr id="119" name="直線コネクタ 118"/>
        <xdr:cNvCxnSpPr/>
      </xdr:nvCxnSpPr>
      <xdr:spPr bwMode="auto">
        <a:xfrm>
          <a:off x="2908300" y="7207421"/>
          <a:ext cx="698500" cy="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106855</xdr:rowOff>
    </xdr:from>
    <xdr:to>
      <xdr:col>5</xdr:col>
      <xdr:colOff>34925</xdr:colOff>
      <xdr:row>37</xdr:row>
      <xdr:rowOff>37005</xdr:rowOff>
    </xdr:to>
    <xdr:sp macro="" textlink="">
      <xdr:nvSpPr>
        <xdr:cNvPr id="129" name="円/楕円 128"/>
        <xdr:cNvSpPr/>
      </xdr:nvSpPr>
      <xdr:spPr bwMode="auto">
        <a:xfrm>
          <a:off x="5600700" y="706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78932</xdr:rowOff>
    </xdr:from>
    <xdr:ext cx="762000" cy="259045"/>
    <xdr:sp macro="" textlink="">
      <xdr:nvSpPr>
        <xdr:cNvPr id="130" name="人口1人当たり決算額の推移該当値テキスト445"/>
        <xdr:cNvSpPr txBox="1"/>
      </xdr:nvSpPr>
      <xdr:spPr>
        <a:xfrm>
          <a:off x="5740400" y="703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143751</xdr:rowOff>
    </xdr:from>
    <xdr:to>
      <xdr:col>4</xdr:col>
      <xdr:colOff>520700</xdr:colOff>
      <xdr:row>37</xdr:row>
      <xdr:rowOff>73901</xdr:rowOff>
    </xdr:to>
    <xdr:sp macro="" textlink="">
      <xdr:nvSpPr>
        <xdr:cNvPr id="131" name="円/楕円 130"/>
        <xdr:cNvSpPr/>
      </xdr:nvSpPr>
      <xdr:spPr bwMode="auto">
        <a:xfrm>
          <a:off x="4953000" y="709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58678</xdr:rowOff>
    </xdr:from>
    <xdr:ext cx="736600" cy="259045"/>
    <xdr:sp macro="" textlink="">
      <xdr:nvSpPr>
        <xdr:cNvPr id="132" name="テキスト ボックス 131"/>
        <xdr:cNvSpPr txBox="1"/>
      </xdr:nvSpPr>
      <xdr:spPr>
        <a:xfrm>
          <a:off x="4622800" y="718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24262</xdr:rowOff>
    </xdr:from>
    <xdr:to>
      <xdr:col>3</xdr:col>
      <xdr:colOff>955675</xdr:colOff>
      <xdr:row>37</xdr:row>
      <xdr:rowOff>125862</xdr:rowOff>
    </xdr:to>
    <xdr:sp macro="" textlink="">
      <xdr:nvSpPr>
        <xdr:cNvPr id="133" name="円/楕円 132"/>
        <xdr:cNvSpPr/>
      </xdr:nvSpPr>
      <xdr:spPr bwMode="auto">
        <a:xfrm>
          <a:off x="4254500" y="7148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110639</xdr:rowOff>
    </xdr:from>
    <xdr:ext cx="762000" cy="259045"/>
    <xdr:sp macro="" textlink="">
      <xdr:nvSpPr>
        <xdr:cNvPr id="134" name="テキスト ボックス 133"/>
        <xdr:cNvSpPr txBox="1"/>
      </xdr:nvSpPr>
      <xdr:spPr>
        <a:xfrm>
          <a:off x="3924300" y="72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32583</xdr:rowOff>
    </xdr:from>
    <xdr:to>
      <xdr:col>3</xdr:col>
      <xdr:colOff>257175</xdr:colOff>
      <xdr:row>37</xdr:row>
      <xdr:rowOff>134183</xdr:rowOff>
    </xdr:to>
    <xdr:sp macro="" textlink="">
      <xdr:nvSpPr>
        <xdr:cNvPr id="135" name="円/楕円 134"/>
        <xdr:cNvSpPr/>
      </xdr:nvSpPr>
      <xdr:spPr bwMode="auto">
        <a:xfrm>
          <a:off x="3556000" y="715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118960</xdr:rowOff>
    </xdr:from>
    <xdr:ext cx="762000" cy="259045"/>
    <xdr:sp macro="" textlink="">
      <xdr:nvSpPr>
        <xdr:cNvPr id="136" name="テキスト ボックス 135"/>
        <xdr:cNvSpPr txBox="1"/>
      </xdr:nvSpPr>
      <xdr:spPr>
        <a:xfrm>
          <a:off x="3225800" y="72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31921</xdr:rowOff>
    </xdr:from>
    <xdr:to>
      <xdr:col>2</xdr:col>
      <xdr:colOff>692150</xdr:colOff>
      <xdr:row>37</xdr:row>
      <xdr:rowOff>133521</xdr:rowOff>
    </xdr:to>
    <xdr:sp macro="" textlink="">
      <xdr:nvSpPr>
        <xdr:cNvPr id="137" name="円/楕円 136"/>
        <xdr:cNvSpPr/>
      </xdr:nvSpPr>
      <xdr:spPr bwMode="auto">
        <a:xfrm>
          <a:off x="2857500" y="7156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118298</xdr:rowOff>
    </xdr:from>
    <xdr:ext cx="762000" cy="259045"/>
    <xdr:sp macro="" textlink="">
      <xdr:nvSpPr>
        <xdr:cNvPr id="138" name="テキスト ボックス 137"/>
        <xdr:cNvSpPr txBox="1"/>
      </xdr:nvSpPr>
      <xdr:spPr>
        <a:xfrm>
          <a:off x="2527300" y="724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31534</xdr:rowOff>
    </xdr:from>
    <xdr:to>
      <xdr:col>6</xdr:col>
      <xdr:colOff>511175</xdr:colOff>
      <xdr:row>39</xdr:row>
      <xdr:rowOff>34651</xdr:rowOff>
    </xdr:to>
    <xdr:cxnSp macro="">
      <xdr:nvCxnSpPr>
        <xdr:cNvPr id="61" name="直線コネクタ 60"/>
        <xdr:cNvCxnSpPr/>
      </xdr:nvCxnSpPr>
      <xdr:spPr>
        <a:xfrm>
          <a:off x="3797300" y="6718084"/>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65158</xdr:rowOff>
    </xdr:from>
    <xdr:ext cx="534377" cy="259045"/>
    <xdr:sp macro="" textlink="">
      <xdr:nvSpPr>
        <xdr:cNvPr id="62" name="人件費平均値テキスト"/>
        <xdr:cNvSpPr txBox="1"/>
      </xdr:nvSpPr>
      <xdr:spPr>
        <a:xfrm>
          <a:off x="4686300" y="6237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31534</xdr:rowOff>
    </xdr:from>
    <xdr:to>
      <xdr:col>5</xdr:col>
      <xdr:colOff>358775</xdr:colOff>
      <xdr:row>39</xdr:row>
      <xdr:rowOff>56116</xdr:rowOff>
    </xdr:to>
    <xdr:cxnSp macro="">
      <xdr:nvCxnSpPr>
        <xdr:cNvPr id="64" name="直線コネクタ 63"/>
        <xdr:cNvCxnSpPr/>
      </xdr:nvCxnSpPr>
      <xdr:spPr>
        <a:xfrm flipV="1">
          <a:off x="2908300" y="6718084"/>
          <a:ext cx="889000" cy="2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152963</xdr:rowOff>
    </xdr:from>
    <xdr:ext cx="534377" cy="259045"/>
    <xdr:sp macro="" textlink="">
      <xdr:nvSpPr>
        <xdr:cNvPr id="66" name="テキスト ボックス 65"/>
        <xdr:cNvSpPr txBox="1"/>
      </xdr:nvSpPr>
      <xdr:spPr>
        <a:xfrm>
          <a:off x="3530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46523</xdr:rowOff>
    </xdr:from>
    <xdr:to>
      <xdr:col>4</xdr:col>
      <xdr:colOff>155575</xdr:colOff>
      <xdr:row>39</xdr:row>
      <xdr:rowOff>56116</xdr:rowOff>
    </xdr:to>
    <xdr:cxnSp macro="">
      <xdr:nvCxnSpPr>
        <xdr:cNvPr id="67" name="直線コネクタ 66"/>
        <xdr:cNvCxnSpPr/>
      </xdr:nvCxnSpPr>
      <xdr:spPr>
        <a:xfrm>
          <a:off x="2019300" y="6733073"/>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170139</xdr:rowOff>
    </xdr:from>
    <xdr:ext cx="534377" cy="259045"/>
    <xdr:sp macro="" textlink="">
      <xdr:nvSpPr>
        <xdr:cNvPr id="69" name="テキスト ボックス 68"/>
        <xdr:cNvSpPr txBox="1"/>
      </xdr:nvSpPr>
      <xdr:spPr>
        <a:xfrm>
          <a:off x="2641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39886</xdr:rowOff>
    </xdr:from>
    <xdr:to>
      <xdr:col>2</xdr:col>
      <xdr:colOff>638175</xdr:colOff>
      <xdr:row>39</xdr:row>
      <xdr:rowOff>46523</xdr:rowOff>
    </xdr:to>
    <xdr:cxnSp macro="">
      <xdr:nvCxnSpPr>
        <xdr:cNvPr id="70" name="直線コネクタ 69"/>
        <xdr:cNvCxnSpPr/>
      </xdr:nvCxnSpPr>
      <xdr:spPr>
        <a:xfrm>
          <a:off x="1130300" y="6726436"/>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156179</xdr:rowOff>
    </xdr:from>
    <xdr:ext cx="534377" cy="259045"/>
    <xdr:sp macro="" textlink="">
      <xdr:nvSpPr>
        <xdr:cNvPr id="72" name="テキスト ボックス 71"/>
        <xdr:cNvSpPr txBox="1"/>
      </xdr:nvSpPr>
      <xdr:spPr>
        <a:xfrm>
          <a:off x="1752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149138</xdr:rowOff>
    </xdr:from>
    <xdr:ext cx="534377" cy="259045"/>
    <xdr:sp macro="" textlink="">
      <xdr:nvSpPr>
        <xdr:cNvPr id="74" name="テキスト ボックス 73"/>
        <xdr:cNvSpPr txBox="1"/>
      </xdr:nvSpPr>
      <xdr:spPr>
        <a:xfrm>
          <a:off x="863111" y="61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155301</xdr:rowOff>
    </xdr:from>
    <xdr:to>
      <xdr:col>6</xdr:col>
      <xdr:colOff>561975</xdr:colOff>
      <xdr:row>39</xdr:row>
      <xdr:rowOff>85451</xdr:rowOff>
    </xdr:to>
    <xdr:sp macro="" textlink="">
      <xdr:nvSpPr>
        <xdr:cNvPr id="80" name="円/楕円 79"/>
        <xdr:cNvSpPr/>
      </xdr:nvSpPr>
      <xdr:spPr>
        <a:xfrm>
          <a:off x="4584700" y="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70228</xdr:rowOff>
    </xdr:from>
    <xdr:ext cx="534377" cy="259045"/>
    <xdr:sp macro="" textlink="">
      <xdr:nvSpPr>
        <xdr:cNvPr id="81" name="人件費該当値テキスト"/>
        <xdr:cNvSpPr txBox="1"/>
      </xdr:nvSpPr>
      <xdr:spPr>
        <a:xfrm>
          <a:off x="4686300" y="65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152184</xdr:rowOff>
    </xdr:from>
    <xdr:to>
      <xdr:col>5</xdr:col>
      <xdr:colOff>409575</xdr:colOff>
      <xdr:row>39</xdr:row>
      <xdr:rowOff>82334</xdr:rowOff>
    </xdr:to>
    <xdr:sp macro="" textlink="">
      <xdr:nvSpPr>
        <xdr:cNvPr id="82" name="円/楕円 81"/>
        <xdr:cNvSpPr/>
      </xdr:nvSpPr>
      <xdr:spPr>
        <a:xfrm>
          <a:off x="3746500" y="66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73461</xdr:rowOff>
    </xdr:from>
    <xdr:ext cx="534377" cy="259045"/>
    <xdr:sp macro="" textlink="">
      <xdr:nvSpPr>
        <xdr:cNvPr id="83" name="テキスト ボックス 82"/>
        <xdr:cNvSpPr txBox="1"/>
      </xdr:nvSpPr>
      <xdr:spPr>
        <a:xfrm>
          <a:off x="3530111" y="67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51,695</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5316</xdr:rowOff>
    </xdr:from>
    <xdr:to>
      <xdr:col>4</xdr:col>
      <xdr:colOff>206375</xdr:colOff>
      <xdr:row>39</xdr:row>
      <xdr:rowOff>106916</xdr:rowOff>
    </xdr:to>
    <xdr:sp macro="" textlink="">
      <xdr:nvSpPr>
        <xdr:cNvPr id="84" name="円/楕円 83"/>
        <xdr:cNvSpPr/>
      </xdr:nvSpPr>
      <xdr:spPr>
        <a:xfrm>
          <a:off x="2857500" y="66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98043</xdr:rowOff>
    </xdr:from>
    <xdr:ext cx="534377" cy="259045"/>
    <xdr:sp macro="" textlink="">
      <xdr:nvSpPr>
        <xdr:cNvPr id="85" name="テキスト ボックス 84"/>
        <xdr:cNvSpPr txBox="1"/>
      </xdr:nvSpPr>
      <xdr:spPr>
        <a:xfrm>
          <a:off x="2641111" y="67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167173</xdr:rowOff>
    </xdr:from>
    <xdr:to>
      <xdr:col>3</xdr:col>
      <xdr:colOff>3175</xdr:colOff>
      <xdr:row>39</xdr:row>
      <xdr:rowOff>97323</xdr:rowOff>
    </xdr:to>
    <xdr:sp macro="" textlink="">
      <xdr:nvSpPr>
        <xdr:cNvPr id="86" name="円/楕円 85"/>
        <xdr:cNvSpPr/>
      </xdr:nvSpPr>
      <xdr:spPr>
        <a:xfrm>
          <a:off x="1968500" y="66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88450</xdr:rowOff>
    </xdr:from>
    <xdr:ext cx="534377" cy="259045"/>
    <xdr:sp macro="" textlink="">
      <xdr:nvSpPr>
        <xdr:cNvPr id="87" name="テキスト ボックス 86"/>
        <xdr:cNvSpPr txBox="1"/>
      </xdr:nvSpPr>
      <xdr:spPr>
        <a:xfrm>
          <a:off x="1752111" y="67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160536</xdr:rowOff>
    </xdr:from>
    <xdr:to>
      <xdr:col>1</xdr:col>
      <xdr:colOff>485775</xdr:colOff>
      <xdr:row>39</xdr:row>
      <xdr:rowOff>90686</xdr:rowOff>
    </xdr:to>
    <xdr:sp macro="" textlink="">
      <xdr:nvSpPr>
        <xdr:cNvPr id="88" name="円/楕円 87"/>
        <xdr:cNvSpPr/>
      </xdr:nvSpPr>
      <xdr:spPr>
        <a:xfrm>
          <a:off x="1079500" y="66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81813</xdr:rowOff>
    </xdr:from>
    <xdr:ext cx="534377" cy="259045"/>
    <xdr:sp macro="" textlink="">
      <xdr:nvSpPr>
        <xdr:cNvPr id="89" name="テキスト ボックス 88"/>
        <xdr:cNvSpPr txBox="1"/>
      </xdr:nvSpPr>
      <xdr:spPr>
        <a:xfrm>
          <a:off x="863111" y="676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71501</xdr:rowOff>
    </xdr:from>
    <xdr:to>
      <xdr:col>6</xdr:col>
      <xdr:colOff>511175</xdr:colOff>
      <xdr:row>57</xdr:row>
      <xdr:rowOff>10258</xdr:rowOff>
    </xdr:to>
    <xdr:cxnSp macro="">
      <xdr:nvCxnSpPr>
        <xdr:cNvPr id="121" name="直線コネクタ 120"/>
        <xdr:cNvCxnSpPr/>
      </xdr:nvCxnSpPr>
      <xdr:spPr>
        <a:xfrm flipV="1">
          <a:off x="3797300" y="9672701"/>
          <a:ext cx="838200" cy="1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10258</xdr:rowOff>
    </xdr:from>
    <xdr:to>
      <xdr:col>5</xdr:col>
      <xdr:colOff>358775</xdr:colOff>
      <xdr:row>57</xdr:row>
      <xdr:rowOff>142835</xdr:rowOff>
    </xdr:to>
    <xdr:cxnSp macro="">
      <xdr:nvCxnSpPr>
        <xdr:cNvPr id="124" name="直線コネクタ 123"/>
        <xdr:cNvCxnSpPr/>
      </xdr:nvCxnSpPr>
      <xdr:spPr>
        <a:xfrm flipV="1">
          <a:off x="2908300" y="9782908"/>
          <a:ext cx="889000" cy="1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142835</xdr:rowOff>
    </xdr:from>
    <xdr:to>
      <xdr:col>4</xdr:col>
      <xdr:colOff>155575</xdr:colOff>
      <xdr:row>57</xdr:row>
      <xdr:rowOff>153470</xdr:rowOff>
    </xdr:to>
    <xdr:cxnSp macro="">
      <xdr:nvCxnSpPr>
        <xdr:cNvPr id="127" name="直線コネクタ 126"/>
        <xdr:cNvCxnSpPr/>
      </xdr:nvCxnSpPr>
      <xdr:spPr>
        <a:xfrm flipV="1">
          <a:off x="2019300" y="9915485"/>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153470</xdr:rowOff>
    </xdr:from>
    <xdr:to>
      <xdr:col>2</xdr:col>
      <xdr:colOff>638175</xdr:colOff>
      <xdr:row>57</xdr:row>
      <xdr:rowOff>157683</xdr:rowOff>
    </xdr:to>
    <xdr:cxnSp macro="">
      <xdr:nvCxnSpPr>
        <xdr:cNvPr id="130" name="直線コネクタ 129"/>
        <xdr:cNvCxnSpPr/>
      </xdr:nvCxnSpPr>
      <xdr:spPr>
        <a:xfrm flipV="1">
          <a:off x="1130300" y="9926120"/>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20701</xdr:rowOff>
    </xdr:from>
    <xdr:to>
      <xdr:col>6</xdr:col>
      <xdr:colOff>561975</xdr:colOff>
      <xdr:row>56</xdr:row>
      <xdr:rowOff>122301</xdr:rowOff>
    </xdr:to>
    <xdr:sp macro="" textlink="">
      <xdr:nvSpPr>
        <xdr:cNvPr id="140" name="円/楕円 139"/>
        <xdr:cNvSpPr/>
      </xdr:nvSpPr>
      <xdr:spPr>
        <a:xfrm>
          <a:off x="4584700" y="96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43578</xdr:rowOff>
    </xdr:from>
    <xdr:ext cx="534377" cy="259045"/>
    <xdr:sp macro="" textlink="">
      <xdr:nvSpPr>
        <xdr:cNvPr id="141" name="物件費該当値テキスト"/>
        <xdr:cNvSpPr txBox="1"/>
      </xdr:nvSpPr>
      <xdr:spPr>
        <a:xfrm>
          <a:off x="4686300"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130908</xdr:rowOff>
    </xdr:from>
    <xdr:to>
      <xdr:col>5</xdr:col>
      <xdr:colOff>409575</xdr:colOff>
      <xdr:row>57</xdr:row>
      <xdr:rowOff>61058</xdr:rowOff>
    </xdr:to>
    <xdr:sp macro="" textlink="">
      <xdr:nvSpPr>
        <xdr:cNvPr id="142" name="円/楕円 141"/>
        <xdr:cNvSpPr/>
      </xdr:nvSpPr>
      <xdr:spPr>
        <a:xfrm>
          <a:off x="3746500" y="97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52185</xdr:rowOff>
    </xdr:from>
    <xdr:ext cx="534377" cy="259045"/>
    <xdr:sp macro="" textlink="">
      <xdr:nvSpPr>
        <xdr:cNvPr id="143" name="テキスト ボックス 142"/>
        <xdr:cNvSpPr txBox="1"/>
      </xdr:nvSpPr>
      <xdr:spPr>
        <a:xfrm>
          <a:off x="3530111" y="98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92035</xdr:rowOff>
    </xdr:from>
    <xdr:to>
      <xdr:col>4</xdr:col>
      <xdr:colOff>206375</xdr:colOff>
      <xdr:row>58</xdr:row>
      <xdr:rowOff>22185</xdr:rowOff>
    </xdr:to>
    <xdr:sp macro="" textlink="">
      <xdr:nvSpPr>
        <xdr:cNvPr id="144" name="円/楕円 143"/>
        <xdr:cNvSpPr/>
      </xdr:nvSpPr>
      <xdr:spPr>
        <a:xfrm>
          <a:off x="2857500" y="98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13312</xdr:rowOff>
    </xdr:from>
    <xdr:ext cx="534377" cy="259045"/>
    <xdr:sp macro="" textlink="">
      <xdr:nvSpPr>
        <xdr:cNvPr id="145" name="テキスト ボックス 144"/>
        <xdr:cNvSpPr txBox="1"/>
      </xdr:nvSpPr>
      <xdr:spPr>
        <a:xfrm>
          <a:off x="2641111" y="99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102670</xdr:rowOff>
    </xdr:from>
    <xdr:to>
      <xdr:col>3</xdr:col>
      <xdr:colOff>3175</xdr:colOff>
      <xdr:row>58</xdr:row>
      <xdr:rowOff>32820</xdr:rowOff>
    </xdr:to>
    <xdr:sp macro="" textlink="">
      <xdr:nvSpPr>
        <xdr:cNvPr id="146" name="円/楕円 145"/>
        <xdr:cNvSpPr/>
      </xdr:nvSpPr>
      <xdr:spPr>
        <a:xfrm>
          <a:off x="1968500" y="98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23947</xdr:rowOff>
    </xdr:from>
    <xdr:ext cx="534377" cy="259045"/>
    <xdr:sp macro="" textlink="">
      <xdr:nvSpPr>
        <xdr:cNvPr id="147" name="テキスト ボックス 146"/>
        <xdr:cNvSpPr txBox="1"/>
      </xdr:nvSpPr>
      <xdr:spPr>
        <a:xfrm>
          <a:off x="1752111" y="99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106883</xdr:rowOff>
    </xdr:from>
    <xdr:to>
      <xdr:col>1</xdr:col>
      <xdr:colOff>485775</xdr:colOff>
      <xdr:row>58</xdr:row>
      <xdr:rowOff>37033</xdr:rowOff>
    </xdr:to>
    <xdr:sp macro="" textlink="">
      <xdr:nvSpPr>
        <xdr:cNvPr id="148" name="円/楕円 147"/>
        <xdr:cNvSpPr/>
      </xdr:nvSpPr>
      <xdr:spPr>
        <a:xfrm>
          <a:off x="1079500" y="98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28160</xdr:rowOff>
    </xdr:from>
    <xdr:ext cx="534377" cy="259045"/>
    <xdr:sp macro="" textlink="">
      <xdr:nvSpPr>
        <xdr:cNvPr id="149" name="テキスト ボックス 148"/>
        <xdr:cNvSpPr txBox="1"/>
      </xdr:nvSpPr>
      <xdr:spPr>
        <a:xfrm>
          <a:off x="863111" y="99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26406</xdr:rowOff>
    </xdr:from>
    <xdr:to>
      <xdr:col>6</xdr:col>
      <xdr:colOff>511175</xdr:colOff>
      <xdr:row>78</xdr:row>
      <xdr:rowOff>43687</xdr:rowOff>
    </xdr:to>
    <xdr:cxnSp macro="">
      <xdr:nvCxnSpPr>
        <xdr:cNvPr id="176" name="直線コネクタ 175"/>
        <xdr:cNvCxnSpPr/>
      </xdr:nvCxnSpPr>
      <xdr:spPr>
        <a:xfrm>
          <a:off x="3797300" y="13399506"/>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64183</xdr:rowOff>
    </xdr:from>
    <xdr:ext cx="469744" cy="259045"/>
    <xdr:sp macro="" textlink="">
      <xdr:nvSpPr>
        <xdr:cNvPr id="177" name="維持補修費平均値テキスト"/>
        <xdr:cNvSpPr txBox="1"/>
      </xdr:nvSpPr>
      <xdr:spPr>
        <a:xfrm>
          <a:off x="4686300" y="13094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170241</xdr:rowOff>
    </xdr:from>
    <xdr:to>
      <xdr:col>5</xdr:col>
      <xdr:colOff>358775</xdr:colOff>
      <xdr:row>78</xdr:row>
      <xdr:rowOff>26406</xdr:rowOff>
    </xdr:to>
    <xdr:cxnSp macro="">
      <xdr:nvCxnSpPr>
        <xdr:cNvPr id="179" name="直線コネクタ 178"/>
        <xdr:cNvCxnSpPr/>
      </xdr:nvCxnSpPr>
      <xdr:spPr>
        <a:xfrm>
          <a:off x="2908300" y="13371891"/>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170241</xdr:rowOff>
    </xdr:from>
    <xdr:to>
      <xdr:col>4</xdr:col>
      <xdr:colOff>155575</xdr:colOff>
      <xdr:row>78</xdr:row>
      <xdr:rowOff>36007</xdr:rowOff>
    </xdr:to>
    <xdr:cxnSp macro="">
      <xdr:nvCxnSpPr>
        <xdr:cNvPr id="182" name="直線コネクタ 181"/>
        <xdr:cNvCxnSpPr/>
      </xdr:nvCxnSpPr>
      <xdr:spPr>
        <a:xfrm flipV="1">
          <a:off x="2019300" y="13371891"/>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125802</xdr:rowOff>
    </xdr:from>
    <xdr:to>
      <xdr:col>2</xdr:col>
      <xdr:colOff>638175</xdr:colOff>
      <xdr:row>78</xdr:row>
      <xdr:rowOff>36007</xdr:rowOff>
    </xdr:to>
    <xdr:cxnSp macro="">
      <xdr:nvCxnSpPr>
        <xdr:cNvPr id="185" name="直線コネクタ 184"/>
        <xdr:cNvCxnSpPr/>
      </xdr:nvCxnSpPr>
      <xdr:spPr>
        <a:xfrm>
          <a:off x="1130300" y="13327452"/>
          <a:ext cx="8890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164337</xdr:rowOff>
    </xdr:from>
    <xdr:to>
      <xdr:col>6</xdr:col>
      <xdr:colOff>561975</xdr:colOff>
      <xdr:row>78</xdr:row>
      <xdr:rowOff>94487</xdr:rowOff>
    </xdr:to>
    <xdr:sp macro="" textlink="">
      <xdr:nvSpPr>
        <xdr:cNvPr id="195" name="円/楕円 194"/>
        <xdr:cNvSpPr/>
      </xdr:nvSpPr>
      <xdr:spPr>
        <a:xfrm>
          <a:off x="45847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79264</xdr:rowOff>
    </xdr:from>
    <xdr:ext cx="469744" cy="259045"/>
    <xdr:sp macro="" textlink="">
      <xdr:nvSpPr>
        <xdr:cNvPr id="196" name="維持補修費該当値テキスト"/>
        <xdr:cNvSpPr txBox="1"/>
      </xdr:nvSpPr>
      <xdr:spPr>
        <a:xfrm>
          <a:off x="4686300" y="13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147056</xdr:rowOff>
    </xdr:from>
    <xdr:to>
      <xdr:col>5</xdr:col>
      <xdr:colOff>409575</xdr:colOff>
      <xdr:row>78</xdr:row>
      <xdr:rowOff>77206</xdr:rowOff>
    </xdr:to>
    <xdr:sp macro="" textlink="">
      <xdr:nvSpPr>
        <xdr:cNvPr id="197" name="円/楕円 196"/>
        <xdr:cNvSpPr/>
      </xdr:nvSpPr>
      <xdr:spPr>
        <a:xfrm>
          <a:off x="3746500" y="133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68333</xdr:rowOff>
    </xdr:from>
    <xdr:ext cx="469744" cy="259045"/>
    <xdr:sp macro="" textlink="">
      <xdr:nvSpPr>
        <xdr:cNvPr id="198" name="テキスト ボックス 197"/>
        <xdr:cNvSpPr txBox="1"/>
      </xdr:nvSpPr>
      <xdr:spPr>
        <a:xfrm>
          <a:off x="3562427" y="134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119441</xdr:rowOff>
    </xdr:from>
    <xdr:to>
      <xdr:col>4</xdr:col>
      <xdr:colOff>206375</xdr:colOff>
      <xdr:row>78</xdr:row>
      <xdr:rowOff>49591</xdr:rowOff>
    </xdr:to>
    <xdr:sp macro="" textlink="">
      <xdr:nvSpPr>
        <xdr:cNvPr id="199" name="円/楕円 198"/>
        <xdr:cNvSpPr/>
      </xdr:nvSpPr>
      <xdr:spPr>
        <a:xfrm>
          <a:off x="28575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40718</xdr:rowOff>
    </xdr:from>
    <xdr:ext cx="469744" cy="259045"/>
    <xdr:sp macro="" textlink="">
      <xdr:nvSpPr>
        <xdr:cNvPr id="200" name="テキスト ボックス 199"/>
        <xdr:cNvSpPr txBox="1"/>
      </xdr:nvSpPr>
      <xdr:spPr>
        <a:xfrm>
          <a:off x="2673427" y="1341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156657</xdr:rowOff>
    </xdr:from>
    <xdr:to>
      <xdr:col>3</xdr:col>
      <xdr:colOff>3175</xdr:colOff>
      <xdr:row>78</xdr:row>
      <xdr:rowOff>86807</xdr:rowOff>
    </xdr:to>
    <xdr:sp macro="" textlink="">
      <xdr:nvSpPr>
        <xdr:cNvPr id="201" name="円/楕円 200"/>
        <xdr:cNvSpPr/>
      </xdr:nvSpPr>
      <xdr:spPr>
        <a:xfrm>
          <a:off x="1968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77934</xdr:rowOff>
    </xdr:from>
    <xdr:ext cx="469744" cy="259045"/>
    <xdr:sp macro="" textlink="">
      <xdr:nvSpPr>
        <xdr:cNvPr id="202" name="テキスト ボックス 201"/>
        <xdr:cNvSpPr txBox="1"/>
      </xdr:nvSpPr>
      <xdr:spPr>
        <a:xfrm>
          <a:off x="1784427" y="134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75002</xdr:rowOff>
    </xdr:from>
    <xdr:to>
      <xdr:col>1</xdr:col>
      <xdr:colOff>485775</xdr:colOff>
      <xdr:row>78</xdr:row>
      <xdr:rowOff>5152</xdr:rowOff>
    </xdr:to>
    <xdr:sp macro="" textlink="">
      <xdr:nvSpPr>
        <xdr:cNvPr id="203" name="円/楕円 202"/>
        <xdr:cNvSpPr/>
      </xdr:nvSpPr>
      <xdr:spPr>
        <a:xfrm>
          <a:off x="1079500" y="132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167729</xdr:rowOff>
    </xdr:from>
    <xdr:ext cx="469744" cy="259045"/>
    <xdr:sp macro="" textlink="">
      <xdr:nvSpPr>
        <xdr:cNvPr id="204" name="テキスト ボックス 203"/>
        <xdr:cNvSpPr txBox="1"/>
      </xdr:nvSpPr>
      <xdr:spPr>
        <a:xfrm>
          <a:off x="895427" y="133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2246</xdr:rowOff>
    </xdr:from>
    <xdr:to>
      <xdr:col>6</xdr:col>
      <xdr:colOff>511175</xdr:colOff>
      <xdr:row>95</xdr:row>
      <xdr:rowOff>86861</xdr:rowOff>
    </xdr:to>
    <xdr:cxnSp macro="">
      <xdr:nvCxnSpPr>
        <xdr:cNvPr id="236" name="直線コネクタ 235"/>
        <xdr:cNvCxnSpPr/>
      </xdr:nvCxnSpPr>
      <xdr:spPr>
        <a:xfrm flipV="1">
          <a:off x="3797300" y="16289996"/>
          <a:ext cx="8382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86861</xdr:rowOff>
    </xdr:from>
    <xdr:to>
      <xdr:col>5</xdr:col>
      <xdr:colOff>358775</xdr:colOff>
      <xdr:row>96</xdr:row>
      <xdr:rowOff>10753</xdr:rowOff>
    </xdr:to>
    <xdr:cxnSp macro="">
      <xdr:nvCxnSpPr>
        <xdr:cNvPr id="239" name="直線コネクタ 238"/>
        <xdr:cNvCxnSpPr/>
      </xdr:nvCxnSpPr>
      <xdr:spPr>
        <a:xfrm flipV="1">
          <a:off x="2908300" y="16374611"/>
          <a:ext cx="889000" cy="9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146182</xdr:rowOff>
    </xdr:from>
    <xdr:to>
      <xdr:col>4</xdr:col>
      <xdr:colOff>155575</xdr:colOff>
      <xdr:row>96</xdr:row>
      <xdr:rowOff>10753</xdr:rowOff>
    </xdr:to>
    <xdr:cxnSp macro="">
      <xdr:nvCxnSpPr>
        <xdr:cNvPr id="242" name="直線コネクタ 241"/>
        <xdr:cNvCxnSpPr/>
      </xdr:nvCxnSpPr>
      <xdr:spPr>
        <a:xfrm>
          <a:off x="2019300" y="16433932"/>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139765</xdr:rowOff>
    </xdr:from>
    <xdr:to>
      <xdr:col>2</xdr:col>
      <xdr:colOff>638175</xdr:colOff>
      <xdr:row>95</xdr:row>
      <xdr:rowOff>146182</xdr:rowOff>
    </xdr:to>
    <xdr:cxnSp macro="">
      <xdr:nvCxnSpPr>
        <xdr:cNvPr id="245" name="直線コネクタ 244"/>
        <xdr:cNvCxnSpPr/>
      </xdr:nvCxnSpPr>
      <xdr:spPr>
        <a:xfrm>
          <a:off x="1130300" y="16427515"/>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122896</xdr:rowOff>
    </xdr:from>
    <xdr:to>
      <xdr:col>6</xdr:col>
      <xdr:colOff>561975</xdr:colOff>
      <xdr:row>95</xdr:row>
      <xdr:rowOff>53046</xdr:rowOff>
    </xdr:to>
    <xdr:sp macro="" textlink="">
      <xdr:nvSpPr>
        <xdr:cNvPr id="255" name="円/楕円 254"/>
        <xdr:cNvSpPr/>
      </xdr:nvSpPr>
      <xdr:spPr>
        <a:xfrm>
          <a:off x="4584700" y="162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145773</xdr:rowOff>
    </xdr:from>
    <xdr:ext cx="534377" cy="259045"/>
    <xdr:sp macro="" textlink="">
      <xdr:nvSpPr>
        <xdr:cNvPr id="256" name="扶助費該当値テキスト"/>
        <xdr:cNvSpPr txBox="1"/>
      </xdr:nvSpPr>
      <xdr:spPr>
        <a:xfrm>
          <a:off x="4686300" y="160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67,918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36061</xdr:rowOff>
    </xdr:from>
    <xdr:to>
      <xdr:col>5</xdr:col>
      <xdr:colOff>409575</xdr:colOff>
      <xdr:row>95</xdr:row>
      <xdr:rowOff>137661</xdr:rowOff>
    </xdr:to>
    <xdr:sp macro="" textlink="">
      <xdr:nvSpPr>
        <xdr:cNvPr id="257" name="円/楕円 256"/>
        <xdr:cNvSpPr/>
      </xdr:nvSpPr>
      <xdr:spPr>
        <a:xfrm>
          <a:off x="3746500" y="163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154188</xdr:rowOff>
    </xdr:from>
    <xdr:ext cx="534377" cy="259045"/>
    <xdr:sp macro="" textlink="">
      <xdr:nvSpPr>
        <xdr:cNvPr id="258" name="テキスト ボックス 257"/>
        <xdr:cNvSpPr txBox="1"/>
      </xdr:nvSpPr>
      <xdr:spPr>
        <a:xfrm>
          <a:off x="3530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131403</xdr:rowOff>
    </xdr:from>
    <xdr:to>
      <xdr:col>4</xdr:col>
      <xdr:colOff>206375</xdr:colOff>
      <xdr:row>96</xdr:row>
      <xdr:rowOff>61553</xdr:rowOff>
    </xdr:to>
    <xdr:sp macro="" textlink="">
      <xdr:nvSpPr>
        <xdr:cNvPr id="259" name="円/楕円 258"/>
        <xdr:cNvSpPr/>
      </xdr:nvSpPr>
      <xdr:spPr>
        <a:xfrm>
          <a:off x="2857500" y="164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78080</xdr:rowOff>
    </xdr:from>
    <xdr:ext cx="534377" cy="259045"/>
    <xdr:sp macro="" textlink="">
      <xdr:nvSpPr>
        <xdr:cNvPr id="260" name="テキスト ボックス 259"/>
        <xdr:cNvSpPr txBox="1"/>
      </xdr:nvSpPr>
      <xdr:spPr>
        <a:xfrm>
          <a:off x="2641111" y="161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95382</xdr:rowOff>
    </xdr:from>
    <xdr:to>
      <xdr:col>3</xdr:col>
      <xdr:colOff>3175</xdr:colOff>
      <xdr:row>96</xdr:row>
      <xdr:rowOff>25532</xdr:rowOff>
    </xdr:to>
    <xdr:sp macro="" textlink="">
      <xdr:nvSpPr>
        <xdr:cNvPr id="261" name="円/楕円 260"/>
        <xdr:cNvSpPr/>
      </xdr:nvSpPr>
      <xdr:spPr>
        <a:xfrm>
          <a:off x="1968500" y="163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42059</xdr:rowOff>
    </xdr:from>
    <xdr:ext cx="534377" cy="259045"/>
    <xdr:sp macro="" textlink="">
      <xdr:nvSpPr>
        <xdr:cNvPr id="262" name="テキスト ボックス 261"/>
        <xdr:cNvSpPr txBox="1"/>
      </xdr:nvSpPr>
      <xdr:spPr>
        <a:xfrm>
          <a:off x="1752111" y="161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88965</xdr:rowOff>
    </xdr:from>
    <xdr:to>
      <xdr:col>1</xdr:col>
      <xdr:colOff>485775</xdr:colOff>
      <xdr:row>96</xdr:row>
      <xdr:rowOff>19115</xdr:rowOff>
    </xdr:to>
    <xdr:sp macro="" textlink="">
      <xdr:nvSpPr>
        <xdr:cNvPr id="263" name="円/楕円 262"/>
        <xdr:cNvSpPr/>
      </xdr:nvSpPr>
      <xdr:spPr>
        <a:xfrm>
          <a:off x="1079500" y="163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35642</xdr:rowOff>
    </xdr:from>
    <xdr:ext cx="534377" cy="259045"/>
    <xdr:sp macro="" textlink="">
      <xdr:nvSpPr>
        <xdr:cNvPr id="264" name="テキスト ボックス 263"/>
        <xdr:cNvSpPr txBox="1"/>
      </xdr:nvSpPr>
      <xdr:spPr>
        <a:xfrm>
          <a:off x="863111" y="161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93469</xdr:rowOff>
    </xdr:from>
    <xdr:to>
      <xdr:col>15</xdr:col>
      <xdr:colOff>180975</xdr:colOff>
      <xdr:row>39</xdr:row>
      <xdr:rowOff>30723</xdr:rowOff>
    </xdr:to>
    <xdr:cxnSp macro="">
      <xdr:nvCxnSpPr>
        <xdr:cNvPr id="296" name="直線コネクタ 295"/>
        <xdr:cNvCxnSpPr/>
      </xdr:nvCxnSpPr>
      <xdr:spPr>
        <a:xfrm>
          <a:off x="9639300" y="6608569"/>
          <a:ext cx="838200" cy="10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93469</xdr:rowOff>
    </xdr:from>
    <xdr:to>
      <xdr:col>14</xdr:col>
      <xdr:colOff>28575</xdr:colOff>
      <xdr:row>39</xdr:row>
      <xdr:rowOff>6143</xdr:rowOff>
    </xdr:to>
    <xdr:cxnSp macro="">
      <xdr:nvCxnSpPr>
        <xdr:cNvPr id="299" name="直線コネクタ 298"/>
        <xdr:cNvCxnSpPr/>
      </xdr:nvCxnSpPr>
      <xdr:spPr>
        <a:xfrm flipV="1">
          <a:off x="8750300" y="6608569"/>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170485</xdr:rowOff>
    </xdr:from>
    <xdr:to>
      <xdr:col>12</xdr:col>
      <xdr:colOff>511175</xdr:colOff>
      <xdr:row>39</xdr:row>
      <xdr:rowOff>6143</xdr:rowOff>
    </xdr:to>
    <xdr:cxnSp macro="">
      <xdr:nvCxnSpPr>
        <xdr:cNvPr id="302" name="直線コネクタ 301"/>
        <xdr:cNvCxnSpPr/>
      </xdr:nvCxnSpPr>
      <xdr:spPr>
        <a:xfrm>
          <a:off x="7861300" y="6685585"/>
          <a:ext cx="889000" cy="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157466</xdr:rowOff>
    </xdr:from>
    <xdr:to>
      <xdr:col>11</xdr:col>
      <xdr:colOff>307975</xdr:colOff>
      <xdr:row>38</xdr:row>
      <xdr:rowOff>170485</xdr:rowOff>
    </xdr:to>
    <xdr:cxnSp macro="">
      <xdr:nvCxnSpPr>
        <xdr:cNvPr id="305" name="直線コネクタ 304"/>
        <xdr:cNvCxnSpPr/>
      </xdr:nvCxnSpPr>
      <xdr:spPr>
        <a:xfrm>
          <a:off x="6972300" y="6672566"/>
          <a:ext cx="889000" cy="1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151373</xdr:rowOff>
    </xdr:from>
    <xdr:to>
      <xdr:col>15</xdr:col>
      <xdr:colOff>231775</xdr:colOff>
      <xdr:row>39</xdr:row>
      <xdr:rowOff>81523</xdr:rowOff>
    </xdr:to>
    <xdr:sp macro="" textlink="">
      <xdr:nvSpPr>
        <xdr:cNvPr id="315" name="円/楕円 314"/>
        <xdr:cNvSpPr/>
      </xdr:nvSpPr>
      <xdr:spPr>
        <a:xfrm>
          <a:off x="10426700" y="66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66300</xdr:rowOff>
    </xdr:from>
    <xdr:ext cx="534377" cy="259045"/>
    <xdr:sp macro="" textlink="">
      <xdr:nvSpPr>
        <xdr:cNvPr id="316" name="補助費等該当値テキスト"/>
        <xdr:cNvSpPr txBox="1"/>
      </xdr:nvSpPr>
      <xdr:spPr>
        <a:xfrm>
          <a:off x="10528300" y="65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42669</xdr:rowOff>
    </xdr:from>
    <xdr:to>
      <xdr:col>14</xdr:col>
      <xdr:colOff>79375</xdr:colOff>
      <xdr:row>38</xdr:row>
      <xdr:rowOff>144269</xdr:rowOff>
    </xdr:to>
    <xdr:sp macro="" textlink="">
      <xdr:nvSpPr>
        <xdr:cNvPr id="317" name="円/楕円 316"/>
        <xdr:cNvSpPr/>
      </xdr:nvSpPr>
      <xdr:spPr>
        <a:xfrm>
          <a:off x="9588500" y="65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135396</xdr:rowOff>
    </xdr:from>
    <xdr:ext cx="534377" cy="259045"/>
    <xdr:sp macro="" textlink="">
      <xdr:nvSpPr>
        <xdr:cNvPr id="318" name="テキスト ボックス 317"/>
        <xdr:cNvSpPr txBox="1"/>
      </xdr:nvSpPr>
      <xdr:spPr>
        <a:xfrm>
          <a:off x="9372111" y="665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126793</xdr:rowOff>
    </xdr:from>
    <xdr:to>
      <xdr:col>12</xdr:col>
      <xdr:colOff>561975</xdr:colOff>
      <xdr:row>39</xdr:row>
      <xdr:rowOff>56943</xdr:rowOff>
    </xdr:to>
    <xdr:sp macro="" textlink="">
      <xdr:nvSpPr>
        <xdr:cNvPr id="319" name="円/楕円 318"/>
        <xdr:cNvSpPr/>
      </xdr:nvSpPr>
      <xdr:spPr>
        <a:xfrm>
          <a:off x="8699500" y="66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48070</xdr:rowOff>
    </xdr:from>
    <xdr:ext cx="534377" cy="259045"/>
    <xdr:sp macro="" textlink="">
      <xdr:nvSpPr>
        <xdr:cNvPr id="320" name="テキスト ボックス 319"/>
        <xdr:cNvSpPr txBox="1"/>
      </xdr:nvSpPr>
      <xdr:spPr>
        <a:xfrm>
          <a:off x="8483111" y="673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119685</xdr:rowOff>
    </xdr:from>
    <xdr:to>
      <xdr:col>11</xdr:col>
      <xdr:colOff>358775</xdr:colOff>
      <xdr:row>39</xdr:row>
      <xdr:rowOff>49835</xdr:rowOff>
    </xdr:to>
    <xdr:sp macro="" textlink="">
      <xdr:nvSpPr>
        <xdr:cNvPr id="321" name="円/楕円 320"/>
        <xdr:cNvSpPr/>
      </xdr:nvSpPr>
      <xdr:spPr>
        <a:xfrm>
          <a:off x="7810500" y="6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40962</xdr:rowOff>
    </xdr:from>
    <xdr:ext cx="534377" cy="259045"/>
    <xdr:sp macro="" textlink="">
      <xdr:nvSpPr>
        <xdr:cNvPr id="322" name="テキスト ボックス 321"/>
        <xdr:cNvSpPr txBox="1"/>
      </xdr:nvSpPr>
      <xdr:spPr>
        <a:xfrm>
          <a:off x="7594111" y="67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106666</xdr:rowOff>
    </xdr:from>
    <xdr:to>
      <xdr:col>10</xdr:col>
      <xdr:colOff>155575</xdr:colOff>
      <xdr:row>39</xdr:row>
      <xdr:rowOff>36816</xdr:rowOff>
    </xdr:to>
    <xdr:sp macro="" textlink="">
      <xdr:nvSpPr>
        <xdr:cNvPr id="323" name="円/楕円 322"/>
        <xdr:cNvSpPr/>
      </xdr:nvSpPr>
      <xdr:spPr>
        <a:xfrm>
          <a:off x="6921500" y="66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27943</xdr:rowOff>
    </xdr:from>
    <xdr:ext cx="534377" cy="259045"/>
    <xdr:sp macro="" textlink="">
      <xdr:nvSpPr>
        <xdr:cNvPr id="324" name="テキスト ボックス 323"/>
        <xdr:cNvSpPr txBox="1"/>
      </xdr:nvSpPr>
      <xdr:spPr>
        <a:xfrm>
          <a:off x="6705111" y="671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69090</xdr:rowOff>
    </xdr:from>
    <xdr:to>
      <xdr:col>15</xdr:col>
      <xdr:colOff>180975</xdr:colOff>
      <xdr:row>57</xdr:row>
      <xdr:rowOff>123393</xdr:rowOff>
    </xdr:to>
    <xdr:cxnSp macro="">
      <xdr:nvCxnSpPr>
        <xdr:cNvPr id="353" name="直線コネクタ 352"/>
        <xdr:cNvCxnSpPr/>
      </xdr:nvCxnSpPr>
      <xdr:spPr>
        <a:xfrm>
          <a:off x="9639300" y="9841740"/>
          <a:ext cx="838200" cy="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69090</xdr:rowOff>
    </xdr:from>
    <xdr:to>
      <xdr:col>14</xdr:col>
      <xdr:colOff>28575</xdr:colOff>
      <xdr:row>58</xdr:row>
      <xdr:rowOff>19213</xdr:rowOff>
    </xdr:to>
    <xdr:cxnSp macro="">
      <xdr:nvCxnSpPr>
        <xdr:cNvPr id="356" name="直線コネクタ 355"/>
        <xdr:cNvCxnSpPr/>
      </xdr:nvCxnSpPr>
      <xdr:spPr>
        <a:xfrm flipV="1">
          <a:off x="8750300" y="9841740"/>
          <a:ext cx="889000" cy="12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19213</xdr:rowOff>
    </xdr:from>
    <xdr:to>
      <xdr:col>12</xdr:col>
      <xdr:colOff>511175</xdr:colOff>
      <xdr:row>58</xdr:row>
      <xdr:rowOff>94251</xdr:rowOff>
    </xdr:to>
    <xdr:cxnSp macro="">
      <xdr:nvCxnSpPr>
        <xdr:cNvPr id="359" name="直線コネクタ 358"/>
        <xdr:cNvCxnSpPr/>
      </xdr:nvCxnSpPr>
      <xdr:spPr>
        <a:xfrm flipV="1">
          <a:off x="7861300" y="9963313"/>
          <a:ext cx="889000" cy="7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17593</xdr:rowOff>
    </xdr:from>
    <xdr:to>
      <xdr:col>11</xdr:col>
      <xdr:colOff>307975</xdr:colOff>
      <xdr:row>58</xdr:row>
      <xdr:rowOff>94251</xdr:rowOff>
    </xdr:to>
    <xdr:cxnSp macro="">
      <xdr:nvCxnSpPr>
        <xdr:cNvPr id="362" name="直線コネクタ 361"/>
        <xdr:cNvCxnSpPr/>
      </xdr:nvCxnSpPr>
      <xdr:spPr>
        <a:xfrm>
          <a:off x="6972300" y="9790243"/>
          <a:ext cx="889000" cy="24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66" name="テキスト ボックス 365"/>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72593</xdr:rowOff>
    </xdr:from>
    <xdr:to>
      <xdr:col>15</xdr:col>
      <xdr:colOff>231775</xdr:colOff>
      <xdr:row>58</xdr:row>
      <xdr:rowOff>2743</xdr:rowOff>
    </xdr:to>
    <xdr:sp macro="" textlink="">
      <xdr:nvSpPr>
        <xdr:cNvPr id="372" name="円/楕円 371"/>
        <xdr:cNvSpPr/>
      </xdr:nvSpPr>
      <xdr:spPr>
        <a:xfrm>
          <a:off x="10426700" y="98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51020</xdr:rowOff>
    </xdr:from>
    <xdr:ext cx="534377" cy="259045"/>
    <xdr:sp macro="" textlink="">
      <xdr:nvSpPr>
        <xdr:cNvPr id="373" name="普通建設事業費該当値テキスト"/>
        <xdr:cNvSpPr txBox="1"/>
      </xdr:nvSpPr>
      <xdr:spPr>
        <a:xfrm>
          <a:off x="10528300" y="98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18290</xdr:rowOff>
    </xdr:from>
    <xdr:to>
      <xdr:col>14</xdr:col>
      <xdr:colOff>79375</xdr:colOff>
      <xdr:row>57</xdr:row>
      <xdr:rowOff>119890</xdr:rowOff>
    </xdr:to>
    <xdr:sp macro="" textlink="">
      <xdr:nvSpPr>
        <xdr:cNvPr id="374" name="円/楕円 373"/>
        <xdr:cNvSpPr/>
      </xdr:nvSpPr>
      <xdr:spPr>
        <a:xfrm>
          <a:off x="9588500" y="97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111017</xdr:rowOff>
    </xdr:from>
    <xdr:ext cx="534377" cy="259045"/>
    <xdr:sp macro="" textlink="">
      <xdr:nvSpPr>
        <xdr:cNvPr id="375" name="テキスト ボックス 374"/>
        <xdr:cNvSpPr txBox="1"/>
      </xdr:nvSpPr>
      <xdr:spPr>
        <a:xfrm>
          <a:off x="9372111" y="98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139863</xdr:rowOff>
    </xdr:from>
    <xdr:to>
      <xdr:col>12</xdr:col>
      <xdr:colOff>561975</xdr:colOff>
      <xdr:row>58</xdr:row>
      <xdr:rowOff>70013</xdr:rowOff>
    </xdr:to>
    <xdr:sp macro="" textlink="">
      <xdr:nvSpPr>
        <xdr:cNvPr id="376" name="円/楕円 375"/>
        <xdr:cNvSpPr/>
      </xdr:nvSpPr>
      <xdr:spPr>
        <a:xfrm>
          <a:off x="8699500" y="99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61140</xdr:rowOff>
    </xdr:from>
    <xdr:ext cx="534377" cy="259045"/>
    <xdr:sp macro="" textlink="">
      <xdr:nvSpPr>
        <xdr:cNvPr id="377" name="テキスト ボックス 376"/>
        <xdr:cNvSpPr txBox="1"/>
      </xdr:nvSpPr>
      <xdr:spPr>
        <a:xfrm>
          <a:off x="8483111" y="1000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43451</xdr:rowOff>
    </xdr:from>
    <xdr:to>
      <xdr:col>11</xdr:col>
      <xdr:colOff>358775</xdr:colOff>
      <xdr:row>58</xdr:row>
      <xdr:rowOff>145051</xdr:rowOff>
    </xdr:to>
    <xdr:sp macro="" textlink="">
      <xdr:nvSpPr>
        <xdr:cNvPr id="378" name="円/楕円 377"/>
        <xdr:cNvSpPr/>
      </xdr:nvSpPr>
      <xdr:spPr>
        <a:xfrm>
          <a:off x="7810500" y="998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136178</xdr:rowOff>
    </xdr:from>
    <xdr:ext cx="534377" cy="259045"/>
    <xdr:sp macro="" textlink="">
      <xdr:nvSpPr>
        <xdr:cNvPr id="379" name="テキスト ボックス 378"/>
        <xdr:cNvSpPr txBox="1"/>
      </xdr:nvSpPr>
      <xdr:spPr>
        <a:xfrm>
          <a:off x="7594111" y="1008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138243</xdr:rowOff>
    </xdr:from>
    <xdr:to>
      <xdr:col>10</xdr:col>
      <xdr:colOff>155575</xdr:colOff>
      <xdr:row>57</xdr:row>
      <xdr:rowOff>68393</xdr:rowOff>
    </xdr:to>
    <xdr:sp macro="" textlink="">
      <xdr:nvSpPr>
        <xdr:cNvPr id="380" name="円/楕円 379"/>
        <xdr:cNvSpPr/>
      </xdr:nvSpPr>
      <xdr:spPr>
        <a:xfrm>
          <a:off x="6921500" y="97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84920</xdr:rowOff>
    </xdr:from>
    <xdr:ext cx="534377" cy="259045"/>
    <xdr:sp macro="" textlink="">
      <xdr:nvSpPr>
        <xdr:cNvPr id="381" name="テキスト ボックス 380"/>
        <xdr:cNvSpPr txBox="1"/>
      </xdr:nvSpPr>
      <xdr:spPr>
        <a:xfrm>
          <a:off x="6705111" y="95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170314</xdr:rowOff>
    </xdr:from>
    <xdr:to>
      <xdr:col>15</xdr:col>
      <xdr:colOff>180975</xdr:colOff>
      <xdr:row>78</xdr:row>
      <xdr:rowOff>134747</xdr:rowOff>
    </xdr:to>
    <xdr:cxnSp macro="">
      <xdr:nvCxnSpPr>
        <xdr:cNvPr id="410" name="直線コネクタ 409"/>
        <xdr:cNvCxnSpPr/>
      </xdr:nvCxnSpPr>
      <xdr:spPr>
        <a:xfrm>
          <a:off x="9639300" y="13371964"/>
          <a:ext cx="838200" cy="1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4" name="テキスト ボックス 413"/>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83947</xdr:rowOff>
    </xdr:from>
    <xdr:to>
      <xdr:col>15</xdr:col>
      <xdr:colOff>231775</xdr:colOff>
      <xdr:row>79</xdr:row>
      <xdr:rowOff>14097</xdr:rowOff>
    </xdr:to>
    <xdr:sp macro="" textlink="">
      <xdr:nvSpPr>
        <xdr:cNvPr id="420" name="円/楕円 419"/>
        <xdr:cNvSpPr/>
      </xdr:nvSpPr>
      <xdr:spPr>
        <a:xfrm>
          <a:off x="104267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34946</xdr:rowOff>
    </xdr:from>
    <xdr:ext cx="534377" cy="259045"/>
    <xdr:sp macro="" textlink="">
      <xdr:nvSpPr>
        <xdr:cNvPr id="421" name="普通建設事業費 （ うち新規整備　）該当値テキスト"/>
        <xdr:cNvSpPr txBox="1"/>
      </xdr:nvSpPr>
      <xdr:spPr>
        <a:xfrm>
          <a:off x="10528300" y="134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119514</xdr:rowOff>
    </xdr:from>
    <xdr:to>
      <xdr:col>14</xdr:col>
      <xdr:colOff>79375</xdr:colOff>
      <xdr:row>78</xdr:row>
      <xdr:rowOff>49664</xdr:rowOff>
    </xdr:to>
    <xdr:sp macro="" textlink="">
      <xdr:nvSpPr>
        <xdr:cNvPr id="422" name="円/楕円 421"/>
        <xdr:cNvSpPr/>
      </xdr:nvSpPr>
      <xdr:spPr>
        <a:xfrm>
          <a:off x="9588500" y="133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66191</xdr:rowOff>
    </xdr:from>
    <xdr:ext cx="534377" cy="259045"/>
    <xdr:sp macro="" textlink="">
      <xdr:nvSpPr>
        <xdr:cNvPr id="423" name="テキスト ボックス 422"/>
        <xdr:cNvSpPr txBox="1"/>
      </xdr:nvSpPr>
      <xdr:spPr>
        <a:xfrm>
          <a:off x="9372111" y="130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29259</xdr:rowOff>
    </xdr:from>
    <xdr:to>
      <xdr:col>15</xdr:col>
      <xdr:colOff>180975</xdr:colOff>
      <xdr:row>98</xdr:row>
      <xdr:rowOff>48507</xdr:rowOff>
    </xdr:to>
    <xdr:cxnSp macro="">
      <xdr:nvCxnSpPr>
        <xdr:cNvPr id="450" name="直線コネクタ 449"/>
        <xdr:cNvCxnSpPr/>
      </xdr:nvCxnSpPr>
      <xdr:spPr>
        <a:xfrm flipV="1">
          <a:off x="9639300" y="16831359"/>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149909</xdr:rowOff>
    </xdr:from>
    <xdr:to>
      <xdr:col>15</xdr:col>
      <xdr:colOff>231775</xdr:colOff>
      <xdr:row>98</xdr:row>
      <xdr:rowOff>80059</xdr:rowOff>
    </xdr:to>
    <xdr:sp macro="" textlink="">
      <xdr:nvSpPr>
        <xdr:cNvPr id="460" name="円/楕円 459"/>
        <xdr:cNvSpPr/>
      </xdr:nvSpPr>
      <xdr:spPr>
        <a:xfrm>
          <a:off x="10426700" y="167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74249</xdr:rowOff>
    </xdr:from>
    <xdr:ext cx="534377" cy="259045"/>
    <xdr:sp macro="" textlink="">
      <xdr:nvSpPr>
        <xdr:cNvPr id="461" name="普通建設事業費 （ うち更新整備　）該当値テキスト"/>
        <xdr:cNvSpPr txBox="1"/>
      </xdr:nvSpPr>
      <xdr:spPr>
        <a:xfrm>
          <a:off x="10528300"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169157</xdr:rowOff>
    </xdr:from>
    <xdr:to>
      <xdr:col>14</xdr:col>
      <xdr:colOff>79375</xdr:colOff>
      <xdr:row>98</xdr:row>
      <xdr:rowOff>99307</xdr:rowOff>
    </xdr:to>
    <xdr:sp macro="" textlink="">
      <xdr:nvSpPr>
        <xdr:cNvPr id="462" name="円/楕円 461"/>
        <xdr:cNvSpPr/>
      </xdr:nvSpPr>
      <xdr:spPr>
        <a:xfrm>
          <a:off x="9588500" y="167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90434</xdr:rowOff>
    </xdr:from>
    <xdr:ext cx="534377" cy="259045"/>
    <xdr:sp macro="" textlink="">
      <xdr:nvSpPr>
        <xdr:cNvPr id="463" name="テキスト ボックス 462"/>
        <xdr:cNvSpPr txBox="1"/>
      </xdr:nvSpPr>
      <xdr:spPr>
        <a:xfrm>
          <a:off x="9372111" y="168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3"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2"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34514</xdr:rowOff>
    </xdr:from>
    <xdr:to>
      <xdr:col>23</xdr:col>
      <xdr:colOff>517525</xdr:colOff>
      <xdr:row>78</xdr:row>
      <xdr:rowOff>44290</xdr:rowOff>
    </xdr:to>
    <xdr:cxnSp macro="">
      <xdr:nvCxnSpPr>
        <xdr:cNvPr id="598" name="直線コネクタ 597"/>
        <xdr:cNvCxnSpPr/>
      </xdr:nvCxnSpPr>
      <xdr:spPr>
        <a:xfrm flipV="1">
          <a:off x="15481300" y="13407614"/>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44290</xdr:rowOff>
    </xdr:from>
    <xdr:to>
      <xdr:col>22</xdr:col>
      <xdr:colOff>365125</xdr:colOff>
      <xdr:row>78</xdr:row>
      <xdr:rowOff>58372</xdr:rowOff>
    </xdr:to>
    <xdr:cxnSp macro="">
      <xdr:nvCxnSpPr>
        <xdr:cNvPr id="601" name="直線コネクタ 600"/>
        <xdr:cNvCxnSpPr/>
      </xdr:nvCxnSpPr>
      <xdr:spPr>
        <a:xfrm flipV="1">
          <a:off x="14592300" y="1341739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58372</xdr:rowOff>
    </xdr:from>
    <xdr:to>
      <xdr:col>21</xdr:col>
      <xdr:colOff>161925</xdr:colOff>
      <xdr:row>78</xdr:row>
      <xdr:rowOff>68140</xdr:rowOff>
    </xdr:to>
    <xdr:cxnSp macro="">
      <xdr:nvCxnSpPr>
        <xdr:cNvPr id="604" name="直線コネクタ 603"/>
        <xdr:cNvCxnSpPr/>
      </xdr:nvCxnSpPr>
      <xdr:spPr>
        <a:xfrm flipV="1">
          <a:off x="13703300" y="13431472"/>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68140</xdr:rowOff>
    </xdr:from>
    <xdr:to>
      <xdr:col>19</xdr:col>
      <xdr:colOff>644525</xdr:colOff>
      <xdr:row>78</xdr:row>
      <xdr:rowOff>73909</xdr:rowOff>
    </xdr:to>
    <xdr:cxnSp macro="">
      <xdr:nvCxnSpPr>
        <xdr:cNvPr id="607" name="直線コネクタ 606"/>
        <xdr:cNvCxnSpPr/>
      </xdr:nvCxnSpPr>
      <xdr:spPr>
        <a:xfrm flipV="1">
          <a:off x="12814300" y="13441240"/>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155164</xdr:rowOff>
    </xdr:from>
    <xdr:to>
      <xdr:col>23</xdr:col>
      <xdr:colOff>568325</xdr:colOff>
      <xdr:row>78</xdr:row>
      <xdr:rowOff>85314</xdr:rowOff>
    </xdr:to>
    <xdr:sp macro="" textlink="">
      <xdr:nvSpPr>
        <xdr:cNvPr id="617" name="円/楕円 616"/>
        <xdr:cNvSpPr/>
      </xdr:nvSpPr>
      <xdr:spPr>
        <a:xfrm>
          <a:off x="16268700" y="13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70091</xdr:rowOff>
    </xdr:from>
    <xdr:ext cx="534377" cy="259045"/>
    <xdr:sp macro="" textlink="">
      <xdr:nvSpPr>
        <xdr:cNvPr id="618" name="公債費該当値テキスト"/>
        <xdr:cNvSpPr txBox="1"/>
      </xdr:nvSpPr>
      <xdr:spPr>
        <a:xfrm>
          <a:off x="16370300" y="1327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164940</xdr:rowOff>
    </xdr:from>
    <xdr:to>
      <xdr:col>22</xdr:col>
      <xdr:colOff>415925</xdr:colOff>
      <xdr:row>78</xdr:row>
      <xdr:rowOff>95090</xdr:rowOff>
    </xdr:to>
    <xdr:sp macro="" textlink="">
      <xdr:nvSpPr>
        <xdr:cNvPr id="619" name="円/楕円 618"/>
        <xdr:cNvSpPr/>
      </xdr:nvSpPr>
      <xdr:spPr>
        <a:xfrm>
          <a:off x="15430500" y="133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86217</xdr:rowOff>
    </xdr:from>
    <xdr:ext cx="534377" cy="259045"/>
    <xdr:sp macro="" textlink="">
      <xdr:nvSpPr>
        <xdr:cNvPr id="620" name="テキスト ボックス 619"/>
        <xdr:cNvSpPr txBox="1"/>
      </xdr:nvSpPr>
      <xdr:spPr>
        <a:xfrm>
          <a:off x="15214111" y="134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7572</xdr:rowOff>
    </xdr:from>
    <xdr:to>
      <xdr:col>21</xdr:col>
      <xdr:colOff>212725</xdr:colOff>
      <xdr:row>78</xdr:row>
      <xdr:rowOff>109172</xdr:rowOff>
    </xdr:to>
    <xdr:sp macro="" textlink="">
      <xdr:nvSpPr>
        <xdr:cNvPr id="621" name="円/楕円 620"/>
        <xdr:cNvSpPr/>
      </xdr:nvSpPr>
      <xdr:spPr>
        <a:xfrm>
          <a:off x="14541500" y="133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100299</xdr:rowOff>
    </xdr:from>
    <xdr:ext cx="534377" cy="259045"/>
    <xdr:sp macro="" textlink="">
      <xdr:nvSpPr>
        <xdr:cNvPr id="622" name="テキスト ボックス 621"/>
        <xdr:cNvSpPr txBox="1"/>
      </xdr:nvSpPr>
      <xdr:spPr>
        <a:xfrm>
          <a:off x="14325111" y="134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17340</xdr:rowOff>
    </xdr:from>
    <xdr:to>
      <xdr:col>20</xdr:col>
      <xdr:colOff>9525</xdr:colOff>
      <xdr:row>78</xdr:row>
      <xdr:rowOff>118940</xdr:rowOff>
    </xdr:to>
    <xdr:sp macro="" textlink="">
      <xdr:nvSpPr>
        <xdr:cNvPr id="623" name="円/楕円 622"/>
        <xdr:cNvSpPr/>
      </xdr:nvSpPr>
      <xdr:spPr>
        <a:xfrm>
          <a:off x="13652500" y="133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110067</xdr:rowOff>
    </xdr:from>
    <xdr:ext cx="534377" cy="259045"/>
    <xdr:sp macro="" textlink="">
      <xdr:nvSpPr>
        <xdr:cNvPr id="624" name="テキスト ボックス 623"/>
        <xdr:cNvSpPr txBox="1"/>
      </xdr:nvSpPr>
      <xdr:spPr>
        <a:xfrm>
          <a:off x="13436111" y="1348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23109</xdr:rowOff>
    </xdr:from>
    <xdr:to>
      <xdr:col>18</xdr:col>
      <xdr:colOff>492125</xdr:colOff>
      <xdr:row>78</xdr:row>
      <xdr:rowOff>124709</xdr:rowOff>
    </xdr:to>
    <xdr:sp macro="" textlink="">
      <xdr:nvSpPr>
        <xdr:cNvPr id="625" name="円/楕円 624"/>
        <xdr:cNvSpPr/>
      </xdr:nvSpPr>
      <xdr:spPr>
        <a:xfrm>
          <a:off x="12763500" y="133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115836</xdr:rowOff>
    </xdr:from>
    <xdr:ext cx="534377" cy="259045"/>
    <xdr:sp macro="" textlink="">
      <xdr:nvSpPr>
        <xdr:cNvPr id="626" name="テキスト ボックス 625"/>
        <xdr:cNvSpPr txBox="1"/>
      </xdr:nvSpPr>
      <xdr:spPr>
        <a:xfrm>
          <a:off x="12547111" y="134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41813</xdr:rowOff>
    </xdr:from>
    <xdr:to>
      <xdr:col>23</xdr:col>
      <xdr:colOff>517525</xdr:colOff>
      <xdr:row>98</xdr:row>
      <xdr:rowOff>68528</xdr:rowOff>
    </xdr:to>
    <xdr:cxnSp macro="">
      <xdr:nvCxnSpPr>
        <xdr:cNvPr id="653" name="直線コネクタ 652"/>
        <xdr:cNvCxnSpPr/>
      </xdr:nvCxnSpPr>
      <xdr:spPr>
        <a:xfrm>
          <a:off x="15481300" y="16843913"/>
          <a:ext cx="8382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4"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17610</xdr:rowOff>
    </xdr:from>
    <xdr:to>
      <xdr:col>22</xdr:col>
      <xdr:colOff>365125</xdr:colOff>
      <xdr:row>98</xdr:row>
      <xdr:rowOff>41813</xdr:rowOff>
    </xdr:to>
    <xdr:cxnSp macro="">
      <xdr:nvCxnSpPr>
        <xdr:cNvPr id="656" name="直線コネクタ 655"/>
        <xdr:cNvCxnSpPr/>
      </xdr:nvCxnSpPr>
      <xdr:spPr>
        <a:xfrm>
          <a:off x="14592300" y="16819710"/>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17610</xdr:rowOff>
    </xdr:from>
    <xdr:to>
      <xdr:col>21</xdr:col>
      <xdr:colOff>161925</xdr:colOff>
      <xdr:row>98</xdr:row>
      <xdr:rowOff>26108</xdr:rowOff>
    </xdr:to>
    <xdr:cxnSp macro="">
      <xdr:nvCxnSpPr>
        <xdr:cNvPr id="659" name="直線コネクタ 658"/>
        <xdr:cNvCxnSpPr/>
      </xdr:nvCxnSpPr>
      <xdr:spPr>
        <a:xfrm flipV="1">
          <a:off x="13703300" y="16819710"/>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25789</xdr:rowOff>
    </xdr:from>
    <xdr:to>
      <xdr:col>19</xdr:col>
      <xdr:colOff>644525</xdr:colOff>
      <xdr:row>98</xdr:row>
      <xdr:rowOff>26108</xdr:rowOff>
    </xdr:to>
    <xdr:cxnSp macro="">
      <xdr:nvCxnSpPr>
        <xdr:cNvPr id="662" name="直線コネクタ 661"/>
        <xdr:cNvCxnSpPr/>
      </xdr:nvCxnSpPr>
      <xdr:spPr>
        <a:xfrm>
          <a:off x="12814300" y="16827889"/>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4" name="テキスト ボックス 663"/>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17728</xdr:rowOff>
    </xdr:from>
    <xdr:to>
      <xdr:col>23</xdr:col>
      <xdr:colOff>568325</xdr:colOff>
      <xdr:row>98</xdr:row>
      <xdr:rowOff>119328</xdr:rowOff>
    </xdr:to>
    <xdr:sp macro="" textlink="">
      <xdr:nvSpPr>
        <xdr:cNvPr id="672" name="円/楕円 671"/>
        <xdr:cNvSpPr/>
      </xdr:nvSpPr>
      <xdr:spPr>
        <a:xfrm>
          <a:off x="16268700" y="168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119997</xdr:rowOff>
    </xdr:from>
    <xdr:ext cx="534377" cy="259045"/>
    <xdr:sp macro="" textlink="">
      <xdr:nvSpPr>
        <xdr:cNvPr id="673" name="積立金該当値テキスト"/>
        <xdr:cNvSpPr txBox="1"/>
      </xdr:nvSpPr>
      <xdr:spPr>
        <a:xfrm>
          <a:off x="16370300" y="167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162463</xdr:rowOff>
    </xdr:from>
    <xdr:to>
      <xdr:col>22</xdr:col>
      <xdr:colOff>415925</xdr:colOff>
      <xdr:row>98</xdr:row>
      <xdr:rowOff>92613</xdr:rowOff>
    </xdr:to>
    <xdr:sp macro="" textlink="">
      <xdr:nvSpPr>
        <xdr:cNvPr id="674" name="円/楕円 673"/>
        <xdr:cNvSpPr/>
      </xdr:nvSpPr>
      <xdr:spPr>
        <a:xfrm>
          <a:off x="15430500" y="1679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83740</xdr:rowOff>
    </xdr:from>
    <xdr:ext cx="534377" cy="259045"/>
    <xdr:sp macro="" textlink="">
      <xdr:nvSpPr>
        <xdr:cNvPr id="675" name="テキスト ボックス 674"/>
        <xdr:cNvSpPr txBox="1"/>
      </xdr:nvSpPr>
      <xdr:spPr>
        <a:xfrm>
          <a:off x="15214111" y="168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138260</xdr:rowOff>
    </xdr:from>
    <xdr:to>
      <xdr:col>21</xdr:col>
      <xdr:colOff>212725</xdr:colOff>
      <xdr:row>98</xdr:row>
      <xdr:rowOff>68410</xdr:rowOff>
    </xdr:to>
    <xdr:sp macro="" textlink="">
      <xdr:nvSpPr>
        <xdr:cNvPr id="676" name="円/楕円 675"/>
        <xdr:cNvSpPr/>
      </xdr:nvSpPr>
      <xdr:spPr>
        <a:xfrm>
          <a:off x="14541500" y="167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59537</xdr:rowOff>
    </xdr:from>
    <xdr:ext cx="534377" cy="259045"/>
    <xdr:sp macro="" textlink="">
      <xdr:nvSpPr>
        <xdr:cNvPr id="677" name="テキスト ボックス 676"/>
        <xdr:cNvSpPr txBox="1"/>
      </xdr:nvSpPr>
      <xdr:spPr>
        <a:xfrm>
          <a:off x="14325111" y="168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146758</xdr:rowOff>
    </xdr:from>
    <xdr:to>
      <xdr:col>20</xdr:col>
      <xdr:colOff>9525</xdr:colOff>
      <xdr:row>98</xdr:row>
      <xdr:rowOff>76908</xdr:rowOff>
    </xdr:to>
    <xdr:sp macro="" textlink="">
      <xdr:nvSpPr>
        <xdr:cNvPr id="678" name="円/楕円 677"/>
        <xdr:cNvSpPr/>
      </xdr:nvSpPr>
      <xdr:spPr>
        <a:xfrm>
          <a:off x="13652500" y="167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68035</xdr:rowOff>
    </xdr:from>
    <xdr:ext cx="534377" cy="259045"/>
    <xdr:sp macro="" textlink="">
      <xdr:nvSpPr>
        <xdr:cNvPr id="679" name="テキスト ボックス 678"/>
        <xdr:cNvSpPr txBox="1"/>
      </xdr:nvSpPr>
      <xdr:spPr>
        <a:xfrm>
          <a:off x="13436111" y="1687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146439</xdr:rowOff>
    </xdr:from>
    <xdr:to>
      <xdr:col>18</xdr:col>
      <xdr:colOff>492125</xdr:colOff>
      <xdr:row>98</xdr:row>
      <xdr:rowOff>76589</xdr:rowOff>
    </xdr:to>
    <xdr:sp macro="" textlink="">
      <xdr:nvSpPr>
        <xdr:cNvPr id="680" name="円/楕円 679"/>
        <xdr:cNvSpPr/>
      </xdr:nvSpPr>
      <xdr:spPr>
        <a:xfrm>
          <a:off x="12763500" y="167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67716</xdr:rowOff>
    </xdr:from>
    <xdr:ext cx="534377" cy="259045"/>
    <xdr:sp macro="" textlink="">
      <xdr:nvSpPr>
        <xdr:cNvPr id="681" name="テキスト ボックス 680"/>
        <xdr:cNvSpPr txBox="1"/>
      </xdr:nvSpPr>
      <xdr:spPr>
        <a:xfrm>
          <a:off x="12547111" y="168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2" name="直線コネクタ 71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3"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5" name="直線コネクタ 71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7" name="テキスト ボックス 716"/>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8" name="直線コネクタ 71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1" name="直線コネクタ 72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1" name="円/楕円 73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2"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3" name="円/楕円 73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4" name="テキスト ボックス 73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7" name="円/楕円 73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8" name="テキスト ボックス 73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9" name="円/楕円 73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0" name="テキスト ボックス 73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42393</xdr:rowOff>
    </xdr:from>
    <xdr:to>
      <xdr:col>32</xdr:col>
      <xdr:colOff>187325</xdr:colOff>
      <xdr:row>59</xdr:row>
      <xdr:rowOff>42393</xdr:rowOff>
    </xdr:to>
    <xdr:cxnSp macro="">
      <xdr:nvCxnSpPr>
        <xdr:cNvPr id="769" name="直線コネクタ 768"/>
        <xdr:cNvCxnSpPr/>
      </xdr:nvCxnSpPr>
      <xdr:spPr>
        <a:xfrm>
          <a:off x="21323300" y="10157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42393</xdr:rowOff>
    </xdr:from>
    <xdr:to>
      <xdr:col>31</xdr:col>
      <xdr:colOff>34925</xdr:colOff>
      <xdr:row>59</xdr:row>
      <xdr:rowOff>42393</xdr:rowOff>
    </xdr:to>
    <xdr:cxnSp macro="">
      <xdr:nvCxnSpPr>
        <xdr:cNvPr id="772" name="直線コネクタ 771"/>
        <xdr:cNvCxnSpPr/>
      </xdr:nvCxnSpPr>
      <xdr:spPr>
        <a:xfrm>
          <a:off x="20434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42355</xdr:rowOff>
    </xdr:from>
    <xdr:to>
      <xdr:col>29</xdr:col>
      <xdr:colOff>517525</xdr:colOff>
      <xdr:row>59</xdr:row>
      <xdr:rowOff>42393</xdr:rowOff>
    </xdr:to>
    <xdr:cxnSp macro="">
      <xdr:nvCxnSpPr>
        <xdr:cNvPr id="775" name="直線コネクタ 774"/>
        <xdr:cNvCxnSpPr/>
      </xdr:nvCxnSpPr>
      <xdr:spPr>
        <a:xfrm>
          <a:off x="19545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42355</xdr:rowOff>
    </xdr:from>
    <xdr:to>
      <xdr:col>28</xdr:col>
      <xdr:colOff>314325</xdr:colOff>
      <xdr:row>59</xdr:row>
      <xdr:rowOff>42355</xdr:rowOff>
    </xdr:to>
    <xdr:cxnSp macro="">
      <xdr:nvCxnSpPr>
        <xdr:cNvPr id="778" name="直線コネクタ 777"/>
        <xdr:cNvCxnSpPr/>
      </xdr:nvCxnSpPr>
      <xdr:spPr>
        <a:xfrm>
          <a:off x="18656300" y="10157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163043</xdr:rowOff>
    </xdr:from>
    <xdr:to>
      <xdr:col>32</xdr:col>
      <xdr:colOff>238125</xdr:colOff>
      <xdr:row>59</xdr:row>
      <xdr:rowOff>93193</xdr:rowOff>
    </xdr:to>
    <xdr:sp macro="" textlink="">
      <xdr:nvSpPr>
        <xdr:cNvPr id="788" name="円/楕円 787"/>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77970</xdr:rowOff>
    </xdr:from>
    <xdr:ext cx="313932" cy="259045"/>
    <xdr:sp macro="" textlink="">
      <xdr:nvSpPr>
        <xdr:cNvPr id="789" name="貸付金該当値テキスト"/>
        <xdr:cNvSpPr txBox="1"/>
      </xdr:nvSpPr>
      <xdr:spPr>
        <a:xfrm>
          <a:off x="22212300" y="1002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163043</xdr:rowOff>
    </xdr:from>
    <xdr:to>
      <xdr:col>31</xdr:col>
      <xdr:colOff>85725</xdr:colOff>
      <xdr:row>59</xdr:row>
      <xdr:rowOff>93193</xdr:rowOff>
    </xdr:to>
    <xdr:sp macro="" textlink="">
      <xdr:nvSpPr>
        <xdr:cNvPr id="790" name="円/楕円 789"/>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84320</xdr:rowOff>
    </xdr:from>
    <xdr:ext cx="313932" cy="259045"/>
    <xdr:sp macro="" textlink="">
      <xdr:nvSpPr>
        <xdr:cNvPr id="791" name="テキスト ボックス 790"/>
        <xdr:cNvSpPr txBox="1"/>
      </xdr:nvSpPr>
      <xdr:spPr>
        <a:xfrm>
          <a:off x="21166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163043</xdr:rowOff>
    </xdr:from>
    <xdr:to>
      <xdr:col>29</xdr:col>
      <xdr:colOff>568325</xdr:colOff>
      <xdr:row>59</xdr:row>
      <xdr:rowOff>93193</xdr:rowOff>
    </xdr:to>
    <xdr:sp macro="" textlink="">
      <xdr:nvSpPr>
        <xdr:cNvPr id="792" name="円/楕円 791"/>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84320</xdr:rowOff>
    </xdr:from>
    <xdr:ext cx="313932" cy="259045"/>
    <xdr:sp macro="" textlink="">
      <xdr:nvSpPr>
        <xdr:cNvPr id="793" name="テキスト ボックス 792"/>
        <xdr:cNvSpPr txBox="1"/>
      </xdr:nvSpPr>
      <xdr:spPr>
        <a:xfrm>
          <a:off x="20277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163005</xdr:rowOff>
    </xdr:from>
    <xdr:to>
      <xdr:col>28</xdr:col>
      <xdr:colOff>365125</xdr:colOff>
      <xdr:row>59</xdr:row>
      <xdr:rowOff>93155</xdr:rowOff>
    </xdr:to>
    <xdr:sp macro="" textlink="">
      <xdr:nvSpPr>
        <xdr:cNvPr id="794" name="円/楕円 793"/>
        <xdr:cNvSpPr/>
      </xdr:nvSpPr>
      <xdr:spPr>
        <a:xfrm>
          <a:off x="19494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84282</xdr:rowOff>
    </xdr:from>
    <xdr:ext cx="313932" cy="259045"/>
    <xdr:sp macro="" textlink="">
      <xdr:nvSpPr>
        <xdr:cNvPr id="795" name="テキスト ボックス 794"/>
        <xdr:cNvSpPr txBox="1"/>
      </xdr:nvSpPr>
      <xdr:spPr>
        <a:xfrm>
          <a:off x="19388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163005</xdr:rowOff>
    </xdr:from>
    <xdr:to>
      <xdr:col>27</xdr:col>
      <xdr:colOff>161925</xdr:colOff>
      <xdr:row>59</xdr:row>
      <xdr:rowOff>93155</xdr:rowOff>
    </xdr:to>
    <xdr:sp macro="" textlink="">
      <xdr:nvSpPr>
        <xdr:cNvPr id="796" name="円/楕円 795"/>
        <xdr:cNvSpPr/>
      </xdr:nvSpPr>
      <xdr:spPr>
        <a:xfrm>
          <a:off x="18605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84282</xdr:rowOff>
    </xdr:from>
    <xdr:ext cx="313932" cy="259045"/>
    <xdr:sp macro="" textlink="">
      <xdr:nvSpPr>
        <xdr:cNvPr id="797" name="テキスト ボックス 796"/>
        <xdr:cNvSpPr txBox="1"/>
      </xdr:nvSpPr>
      <xdr:spPr>
        <a:xfrm>
          <a:off x="18499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110461</xdr:rowOff>
    </xdr:from>
    <xdr:to>
      <xdr:col>32</xdr:col>
      <xdr:colOff>187325</xdr:colOff>
      <xdr:row>77</xdr:row>
      <xdr:rowOff>24409</xdr:rowOff>
    </xdr:to>
    <xdr:cxnSp macro="">
      <xdr:nvCxnSpPr>
        <xdr:cNvPr id="826" name="直線コネクタ 825"/>
        <xdr:cNvCxnSpPr/>
      </xdr:nvCxnSpPr>
      <xdr:spPr>
        <a:xfrm flipV="1">
          <a:off x="21323300" y="13140661"/>
          <a:ext cx="83820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24409</xdr:rowOff>
    </xdr:from>
    <xdr:to>
      <xdr:col>31</xdr:col>
      <xdr:colOff>34925</xdr:colOff>
      <xdr:row>77</xdr:row>
      <xdr:rowOff>69572</xdr:rowOff>
    </xdr:to>
    <xdr:cxnSp macro="">
      <xdr:nvCxnSpPr>
        <xdr:cNvPr id="829" name="直線コネクタ 828"/>
        <xdr:cNvCxnSpPr/>
      </xdr:nvCxnSpPr>
      <xdr:spPr>
        <a:xfrm flipV="1">
          <a:off x="20434300" y="13226059"/>
          <a:ext cx="889000" cy="4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69572</xdr:rowOff>
    </xdr:from>
    <xdr:to>
      <xdr:col>29</xdr:col>
      <xdr:colOff>517525</xdr:colOff>
      <xdr:row>77</xdr:row>
      <xdr:rowOff>77139</xdr:rowOff>
    </xdr:to>
    <xdr:cxnSp macro="">
      <xdr:nvCxnSpPr>
        <xdr:cNvPr id="832" name="直線コネクタ 831"/>
        <xdr:cNvCxnSpPr/>
      </xdr:nvCxnSpPr>
      <xdr:spPr>
        <a:xfrm flipV="1">
          <a:off x="19545300" y="13271222"/>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4" name="テキスト ボックス 833"/>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77139</xdr:rowOff>
    </xdr:from>
    <xdr:to>
      <xdr:col>28</xdr:col>
      <xdr:colOff>314325</xdr:colOff>
      <xdr:row>77</xdr:row>
      <xdr:rowOff>103581</xdr:rowOff>
    </xdr:to>
    <xdr:cxnSp macro="">
      <xdr:nvCxnSpPr>
        <xdr:cNvPr id="835" name="直線コネクタ 834"/>
        <xdr:cNvCxnSpPr/>
      </xdr:nvCxnSpPr>
      <xdr:spPr>
        <a:xfrm flipV="1">
          <a:off x="18656300" y="13278789"/>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59661</xdr:rowOff>
    </xdr:from>
    <xdr:to>
      <xdr:col>32</xdr:col>
      <xdr:colOff>238125</xdr:colOff>
      <xdr:row>76</xdr:row>
      <xdr:rowOff>161261</xdr:rowOff>
    </xdr:to>
    <xdr:sp macro="" textlink="">
      <xdr:nvSpPr>
        <xdr:cNvPr id="845" name="円/楕円 844"/>
        <xdr:cNvSpPr/>
      </xdr:nvSpPr>
      <xdr:spPr>
        <a:xfrm>
          <a:off x="22110700" y="1308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38088</xdr:rowOff>
    </xdr:from>
    <xdr:ext cx="534377" cy="259045"/>
    <xdr:sp macro="" textlink="">
      <xdr:nvSpPr>
        <xdr:cNvPr id="846" name="繰出金該当値テキスト"/>
        <xdr:cNvSpPr txBox="1"/>
      </xdr:nvSpPr>
      <xdr:spPr>
        <a:xfrm>
          <a:off x="22212300" y="1306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58,837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145059</xdr:rowOff>
    </xdr:from>
    <xdr:to>
      <xdr:col>31</xdr:col>
      <xdr:colOff>85725</xdr:colOff>
      <xdr:row>77</xdr:row>
      <xdr:rowOff>75209</xdr:rowOff>
    </xdr:to>
    <xdr:sp macro="" textlink="">
      <xdr:nvSpPr>
        <xdr:cNvPr id="847" name="円/楕円 846"/>
        <xdr:cNvSpPr/>
      </xdr:nvSpPr>
      <xdr:spPr>
        <a:xfrm>
          <a:off x="21272500" y="131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66336</xdr:rowOff>
    </xdr:from>
    <xdr:ext cx="534377" cy="259045"/>
    <xdr:sp macro="" textlink="">
      <xdr:nvSpPr>
        <xdr:cNvPr id="848" name="テキスト ボックス 847"/>
        <xdr:cNvSpPr txBox="1"/>
      </xdr:nvSpPr>
      <xdr:spPr>
        <a:xfrm>
          <a:off x="21056111" y="132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18772</xdr:rowOff>
    </xdr:from>
    <xdr:to>
      <xdr:col>29</xdr:col>
      <xdr:colOff>568325</xdr:colOff>
      <xdr:row>77</xdr:row>
      <xdr:rowOff>120372</xdr:rowOff>
    </xdr:to>
    <xdr:sp macro="" textlink="">
      <xdr:nvSpPr>
        <xdr:cNvPr id="849" name="円/楕円 848"/>
        <xdr:cNvSpPr/>
      </xdr:nvSpPr>
      <xdr:spPr>
        <a:xfrm>
          <a:off x="20383500" y="132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111499</xdr:rowOff>
    </xdr:from>
    <xdr:ext cx="534377" cy="259045"/>
    <xdr:sp macro="" textlink="">
      <xdr:nvSpPr>
        <xdr:cNvPr id="850" name="テキスト ボックス 849"/>
        <xdr:cNvSpPr txBox="1"/>
      </xdr:nvSpPr>
      <xdr:spPr>
        <a:xfrm>
          <a:off x="20167111" y="133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26339</xdr:rowOff>
    </xdr:from>
    <xdr:to>
      <xdr:col>28</xdr:col>
      <xdr:colOff>365125</xdr:colOff>
      <xdr:row>77</xdr:row>
      <xdr:rowOff>127939</xdr:rowOff>
    </xdr:to>
    <xdr:sp macro="" textlink="">
      <xdr:nvSpPr>
        <xdr:cNvPr id="851" name="円/楕円 850"/>
        <xdr:cNvSpPr/>
      </xdr:nvSpPr>
      <xdr:spPr>
        <a:xfrm>
          <a:off x="19494500" y="132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119066</xdr:rowOff>
    </xdr:from>
    <xdr:ext cx="534377" cy="259045"/>
    <xdr:sp macro="" textlink="">
      <xdr:nvSpPr>
        <xdr:cNvPr id="852" name="テキスト ボックス 851"/>
        <xdr:cNvSpPr txBox="1"/>
      </xdr:nvSpPr>
      <xdr:spPr>
        <a:xfrm>
          <a:off x="19278111" y="133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52781</xdr:rowOff>
    </xdr:from>
    <xdr:to>
      <xdr:col>27</xdr:col>
      <xdr:colOff>161925</xdr:colOff>
      <xdr:row>77</xdr:row>
      <xdr:rowOff>154381</xdr:rowOff>
    </xdr:to>
    <xdr:sp macro="" textlink="">
      <xdr:nvSpPr>
        <xdr:cNvPr id="853" name="円/楕円 852"/>
        <xdr:cNvSpPr/>
      </xdr:nvSpPr>
      <xdr:spPr>
        <a:xfrm>
          <a:off x="18605500" y="13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145508</xdr:rowOff>
    </xdr:from>
    <xdr:ext cx="534377" cy="259045"/>
    <xdr:sp macro="" textlink="">
      <xdr:nvSpPr>
        <xdr:cNvPr id="854" name="テキスト ボックス 853"/>
        <xdr:cNvSpPr txBox="1"/>
      </xdr:nvSpPr>
      <xdr:spPr>
        <a:xfrm>
          <a:off x="18389111" y="133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人件費は、</a:t>
          </a:r>
          <a:r>
            <a:rPr kumimoji="1" lang="ja-JP" altLang="ja-JP" sz="1300">
              <a:solidFill>
                <a:schemeClr val="dk1"/>
              </a:solidFill>
              <a:effectLst/>
              <a:latin typeface="+mn-lt"/>
              <a:ea typeface="+mn-ea"/>
              <a:cs typeface="+mn-cs"/>
            </a:rPr>
            <a:t>これまでに実施された定員管理により、類似団体平均を大きく下回</a:t>
          </a:r>
          <a:r>
            <a:rPr kumimoji="1" lang="ja-JP" altLang="en-US" sz="1300">
              <a:solidFill>
                <a:schemeClr val="dk1"/>
              </a:solidFill>
              <a:effectLst/>
              <a:latin typeface="+mn-lt"/>
              <a:ea typeface="+mn-ea"/>
              <a:cs typeface="+mn-cs"/>
            </a:rPr>
            <a:t>っており、今後も適正な定員管理に努める。物件費は、臨時職員の減員により賃金等は減少しているが、ふるさと納税に係る経費が増加したため、増加傾</a:t>
          </a:r>
          <a:r>
            <a:rPr kumimoji="1" lang="ja-JP" altLang="en-US" sz="1300">
              <a:solidFill>
                <a:sysClr val="windowText" lastClr="000000"/>
              </a:solidFill>
              <a:effectLst/>
              <a:latin typeface="+mn-lt"/>
              <a:ea typeface="+mn-ea"/>
              <a:cs typeface="+mn-cs"/>
            </a:rPr>
            <a:t>向</a:t>
          </a:r>
          <a:r>
            <a:rPr kumimoji="1" lang="ja-JP" altLang="en-US" sz="1300">
              <a:solidFill>
                <a:schemeClr val="dk1"/>
              </a:solidFill>
              <a:effectLst/>
              <a:latin typeface="+mn-lt"/>
              <a:ea typeface="+mn-ea"/>
              <a:cs typeface="+mn-cs"/>
            </a:rPr>
            <a:t>で推移している。扶助費は、障害福祉費や</a:t>
          </a:r>
          <a:r>
            <a:rPr kumimoji="1" lang="ja-JP" altLang="ja-JP" sz="1300">
              <a:solidFill>
                <a:schemeClr val="dk1"/>
              </a:solidFill>
              <a:effectLst/>
              <a:latin typeface="+mn-lt"/>
              <a:ea typeface="+mn-ea"/>
              <a:cs typeface="+mn-cs"/>
            </a:rPr>
            <a:t>児童</a:t>
          </a:r>
          <a:r>
            <a:rPr kumimoji="1" lang="ja-JP" altLang="en-US" sz="1300">
              <a:solidFill>
                <a:schemeClr val="dk1"/>
              </a:solidFill>
              <a:effectLst/>
              <a:latin typeface="+mn-lt"/>
              <a:ea typeface="+mn-ea"/>
              <a:cs typeface="+mn-cs"/>
            </a:rPr>
            <a:t>福祉</a:t>
          </a:r>
          <a:r>
            <a:rPr kumimoji="1" lang="ja-JP" altLang="ja-JP" sz="1300">
              <a:solidFill>
                <a:schemeClr val="dk1"/>
              </a:solidFill>
              <a:effectLst/>
              <a:latin typeface="+mn-lt"/>
              <a:ea typeface="+mn-ea"/>
              <a:cs typeface="+mn-cs"/>
            </a:rPr>
            <a:t>費などが増加</a:t>
          </a:r>
          <a:r>
            <a:rPr kumimoji="1" lang="ja-JP" altLang="en-US" sz="1300">
              <a:solidFill>
                <a:schemeClr val="dk1"/>
              </a:solidFill>
              <a:effectLst/>
              <a:latin typeface="+mn-lt"/>
              <a:ea typeface="+mn-ea"/>
              <a:cs typeface="+mn-cs"/>
            </a:rPr>
            <a:t>しているため、今後も適切に対応していく。普通建設事業費は、平成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年度に教育施設の整備が完了したため平成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年度は減少した。今後も各種施設の整備・改修が</a:t>
          </a:r>
          <a:r>
            <a:rPr kumimoji="1" lang="ja-JP" altLang="en-US" sz="1300">
              <a:solidFill>
                <a:sysClr val="windowText" lastClr="000000"/>
              </a:solidFill>
              <a:effectLst/>
              <a:latin typeface="+mn-lt"/>
              <a:ea typeface="+mn-ea"/>
              <a:cs typeface="+mn-cs"/>
            </a:rPr>
            <a:t>控えており</a:t>
          </a:r>
          <a:r>
            <a:rPr kumimoji="1" lang="ja-JP" altLang="en-US" sz="1300">
              <a:solidFill>
                <a:schemeClr val="dk1"/>
              </a:solidFill>
              <a:effectLst/>
              <a:latin typeface="+mn-lt"/>
              <a:ea typeface="+mn-ea"/>
              <a:cs typeface="+mn-cs"/>
            </a:rPr>
            <a:t>増加が見込まれるため、公共施設等総合管理計画に基づき、事業の取捨選択を徹底するように努める。公債費は、臨時財政対策債の発行が続いているため増加が続いており、今後も増加していくと考えられるため</a:t>
          </a:r>
          <a:r>
            <a:rPr kumimoji="1" lang="ja-JP" altLang="ja-JP" sz="1300">
              <a:solidFill>
                <a:schemeClr val="dk1"/>
              </a:solidFill>
              <a:effectLst/>
              <a:latin typeface="+mn-lt"/>
              <a:ea typeface="+mn-ea"/>
              <a:cs typeface="+mn-cs"/>
            </a:rPr>
            <a:t>、繰上償還などにより村債残高の減少に努める。繰出金は、平成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年度は他会計</a:t>
          </a:r>
          <a:r>
            <a:rPr kumimoji="1" lang="ja-JP" altLang="en-US" sz="1300">
              <a:solidFill>
                <a:schemeClr val="dk1"/>
              </a:solidFill>
              <a:effectLst/>
              <a:latin typeface="+mn-lt"/>
              <a:ea typeface="+mn-ea"/>
              <a:cs typeface="+mn-cs"/>
            </a:rPr>
            <a:t>借入金等の</a:t>
          </a:r>
          <a:r>
            <a:rPr kumimoji="1" lang="ja-JP" altLang="ja-JP" sz="1300">
              <a:solidFill>
                <a:schemeClr val="dk1"/>
              </a:solidFill>
              <a:effectLst/>
              <a:latin typeface="+mn-lt"/>
              <a:ea typeface="+mn-ea"/>
              <a:cs typeface="+mn-cs"/>
            </a:rPr>
            <a:t>償還に伴う繰出金が</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千万円の増額となったため大幅に増加し</a:t>
          </a:r>
          <a:r>
            <a:rPr kumimoji="1" lang="ja-JP" altLang="en-US" sz="1300">
              <a:solidFill>
                <a:schemeClr val="dk1"/>
              </a:solidFill>
              <a:effectLst/>
              <a:latin typeface="+mn-lt"/>
              <a:ea typeface="+mn-ea"/>
              <a:cs typeface="+mn-cs"/>
            </a:rPr>
            <a:t>た。今後も増加が見込まれるため、適切に対応していく。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群馬県榛東村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14,698
14,567
27.92
6,219,918
5,950,803
188,983
3,230,146
3,171,690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85979</xdr:rowOff>
    </xdr:from>
    <xdr:to>
      <xdr:col>6</xdr:col>
      <xdr:colOff>511175</xdr:colOff>
      <xdr:row>36</xdr:row>
      <xdr:rowOff>109029</xdr:rowOff>
    </xdr:to>
    <xdr:cxnSp macro="">
      <xdr:nvCxnSpPr>
        <xdr:cNvPr id="61" name="直線コネクタ 60"/>
        <xdr:cNvCxnSpPr/>
      </xdr:nvCxnSpPr>
      <xdr:spPr>
        <a:xfrm flipV="1">
          <a:off x="3797300" y="6258179"/>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109029</xdr:rowOff>
    </xdr:from>
    <xdr:to>
      <xdr:col>5</xdr:col>
      <xdr:colOff>358775</xdr:colOff>
      <xdr:row>36</xdr:row>
      <xdr:rowOff>140081</xdr:rowOff>
    </xdr:to>
    <xdr:cxnSp macro="">
      <xdr:nvCxnSpPr>
        <xdr:cNvPr id="64" name="直線コネクタ 63"/>
        <xdr:cNvCxnSpPr/>
      </xdr:nvCxnSpPr>
      <xdr:spPr>
        <a:xfrm flipV="1">
          <a:off x="2908300" y="6281229"/>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9288</xdr:rowOff>
    </xdr:from>
    <xdr:ext cx="469744" cy="259045"/>
    <xdr:sp macro="" textlink="">
      <xdr:nvSpPr>
        <xdr:cNvPr id="66" name="テキスト ボックス 65"/>
        <xdr:cNvSpPr txBox="1"/>
      </xdr:nvSpPr>
      <xdr:spPr>
        <a:xfrm>
          <a:off x="3562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140081</xdr:rowOff>
    </xdr:from>
    <xdr:to>
      <xdr:col>4</xdr:col>
      <xdr:colOff>155575</xdr:colOff>
      <xdr:row>37</xdr:row>
      <xdr:rowOff>2730</xdr:rowOff>
    </xdr:to>
    <xdr:cxnSp macro="">
      <xdr:nvCxnSpPr>
        <xdr:cNvPr id="67" name="直線コネクタ 66"/>
        <xdr:cNvCxnSpPr/>
      </xdr:nvCxnSpPr>
      <xdr:spPr>
        <a:xfrm flipV="1">
          <a:off x="2019300" y="6312281"/>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30243</xdr:rowOff>
    </xdr:from>
    <xdr:ext cx="469744" cy="259045"/>
    <xdr:sp macro="" textlink="">
      <xdr:nvSpPr>
        <xdr:cNvPr id="69" name="テキスト ボックス 68"/>
        <xdr:cNvSpPr txBox="1"/>
      </xdr:nvSpPr>
      <xdr:spPr>
        <a:xfrm>
          <a:off x="2673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148844</xdr:rowOff>
    </xdr:from>
    <xdr:to>
      <xdr:col>2</xdr:col>
      <xdr:colOff>638175</xdr:colOff>
      <xdr:row>37</xdr:row>
      <xdr:rowOff>2730</xdr:rowOff>
    </xdr:to>
    <xdr:cxnSp macro="">
      <xdr:nvCxnSpPr>
        <xdr:cNvPr id="70" name="直線コネクタ 69"/>
        <xdr:cNvCxnSpPr/>
      </xdr:nvCxnSpPr>
      <xdr:spPr>
        <a:xfrm>
          <a:off x="1130300" y="6149594"/>
          <a:ext cx="889000" cy="19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171023</xdr:rowOff>
    </xdr:from>
    <xdr:ext cx="469744" cy="259045"/>
    <xdr:sp macro="" textlink="">
      <xdr:nvSpPr>
        <xdr:cNvPr id="72" name="テキスト ボックス 71"/>
        <xdr:cNvSpPr txBox="1"/>
      </xdr:nvSpPr>
      <xdr:spPr>
        <a:xfrm>
          <a:off x="1784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158449</xdr:rowOff>
    </xdr:from>
    <xdr:ext cx="469744" cy="259045"/>
    <xdr:sp macro="" textlink="">
      <xdr:nvSpPr>
        <xdr:cNvPr id="74" name="テキスト ボックス 73"/>
        <xdr:cNvSpPr txBox="1"/>
      </xdr:nvSpPr>
      <xdr:spPr>
        <a:xfrm>
          <a:off x="895427" y="564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35179</xdr:rowOff>
    </xdr:from>
    <xdr:to>
      <xdr:col>6</xdr:col>
      <xdr:colOff>561975</xdr:colOff>
      <xdr:row>36</xdr:row>
      <xdr:rowOff>136779</xdr:rowOff>
    </xdr:to>
    <xdr:sp macro="" textlink="">
      <xdr:nvSpPr>
        <xdr:cNvPr id="80" name="円/楕円 79"/>
        <xdr:cNvSpPr/>
      </xdr:nvSpPr>
      <xdr:spPr>
        <a:xfrm>
          <a:off x="45847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13606</xdr:rowOff>
    </xdr:from>
    <xdr:ext cx="469744" cy="259045"/>
    <xdr:sp macro="" textlink="">
      <xdr:nvSpPr>
        <xdr:cNvPr id="81" name="議会費該当値テキスト"/>
        <xdr:cNvSpPr txBox="1"/>
      </xdr:nvSpPr>
      <xdr:spPr>
        <a:xfrm>
          <a:off x="4686300"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58229</xdr:rowOff>
    </xdr:from>
    <xdr:to>
      <xdr:col>5</xdr:col>
      <xdr:colOff>409575</xdr:colOff>
      <xdr:row>36</xdr:row>
      <xdr:rowOff>159829</xdr:rowOff>
    </xdr:to>
    <xdr:sp macro="" textlink="">
      <xdr:nvSpPr>
        <xdr:cNvPr id="82" name="円/楕円 81"/>
        <xdr:cNvSpPr/>
      </xdr:nvSpPr>
      <xdr:spPr>
        <a:xfrm>
          <a:off x="3746500" y="62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150956</xdr:rowOff>
    </xdr:from>
    <xdr:ext cx="469744" cy="259045"/>
    <xdr:sp macro="" textlink="">
      <xdr:nvSpPr>
        <xdr:cNvPr id="83" name="テキスト ボックス 82"/>
        <xdr:cNvSpPr txBox="1"/>
      </xdr:nvSpPr>
      <xdr:spPr>
        <a:xfrm>
          <a:off x="3562427" y="632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89281</xdr:rowOff>
    </xdr:from>
    <xdr:to>
      <xdr:col>4</xdr:col>
      <xdr:colOff>206375</xdr:colOff>
      <xdr:row>37</xdr:row>
      <xdr:rowOff>19431</xdr:rowOff>
    </xdr:to>
    <xdr:sp macro="" textlink="">
      <xdr:nvSpPr>
        <xdr:cNvPr id="84" name="円/楕円 83"/>
        <xdr:cNvSpPr/>
      </xdr:nvSpPr>
      <xdr:spPr>
        <a:xfrm>
          <a:off x="2857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10558</xdr:rowOff>
    </xdr:from>
    <xdr:ext cx="469744" cy="259045"/>
    <xdr:sp macro="" textlink="">
      <xdr:nvSpPr>
        <xdr:cNvPr id="85" name="テキスト ボックス 84"/>
        <xdr:cNvSpPr txBox="1"/>
      </xdr:nvSpPr>
      <xdr:spPr>
        <a:xfrm>
          <a:off x="2673427"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123380</xdr:rowOff>
    </xdr:from>
    <xdr:to>
      <xdr:col>3</xdr:col>
      <xdr:colOff>3175</xdr:colOff>
      <xdr:row>37</xdr:row>
      <xdr:rowOff>53530</xdr:rowOff>
    </xdr:to>
    <xdr:sp macro="" textlink="">
      <xdr:nvSpPr>
        <xdr:cNvPr id="86" name="円/楕円 85"/>
        <xdr:cNvSpPr/>
      </xdr:nvSpPr>
      <xdr:spPr>
        <a:xfrm>
          <a:off x="1968500" y="6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44657</xdr:rowOff>
    </xdr:from>
    <xdr:ext cx="469744" cy="259045"/>
    <xdr:sp macro="" textlink="">
      <xdr:nvSpPr>
        <xdr:cNvPr id="87" name="テキスト ボックス 86"/>
        <xdr:cNvSpPr txBox="1"/>
      </xdr:nvSpPr>
      <xdr:spPr>
        <a:xfrm>
          <a:off x="1784427" y="638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98044</xdr:rowOff>
    </xdr:from>
    <xdr:to>
      <xdr:col>1</xdr:col>
      <xdr:colOff>485775</xdr:colOff>
      <xdr:row>36</xdr:row>
      <xdr:rowOff>28194</xdr:rowOff>
    </xdr:to>
    <xdr:sp macro="" textlink="">
      <xdr:nvSpPr>
        <xdr:cNvPr id="88" name="円/楕円 87"/>
        <xdr:cNvSpPr/>
      </xdr:nvSpPr>
      <xdr:spPr>
        <a:xfrm>
          <a:off x="1079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19321</xdr:rowOff>
    </xdr:from>
    <xdr:ext cx="469744" cy="259045"/>
    <xdr:sp macro="" textlink="">
      <xdr:nvSpPr>
        <xdr:cNvPr id="89" name="テキスト ボックス 88"/>
        <xdr:cNvSpPr txBox="1"/>
      </xdr:nvSpPr>
      <xdr:spPr>
        <a:xfrm>
          <a:off x="895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30488</xdr:rowOff>
    </xdr:from>
    <xdr:to>
      <xdr:col>6</xdr:col>
      <xdr:colOff>511175</xdr:colOff>
      <xdr:row>58</xdr:row>
      <xdr:rowOff>81195</xdr:rowOff>
    </xdr:to>
    <xdr:cxnSp macro="">
      <xdr:nvCxnSpPr>
        <xdr:cNvPr id="120" name="直線コネクタ 119"/>
        <xdr:cNvCxnSpPr/>
      </xdr:nvCxnSpPr>
      <xdr:spPr>
        <a:xfrm flipV="1">
          <a:off x="3797300" y="9974588"/>
          <a:ext cx="8382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81195</xdr:rowOff>
    </xdr:from>
    <xdr:to>
      <xdr:col>5</xdr:col>
      <xdr:colOff>358775</xdr:colOff>
      <xdr:row>58</xdr:row>
      <xdr:rowOff>109649</xdr:rowOff>
    </xdr:to>
    <xdr:cxnSp macro="">
      <xdr:nvCxnSpPr>
        <xdr:cNvPr id="123" name="直線コネクタ 122"/>
        <xdr:cNvCxnSpPr/>
      </xdr:nvCxnSpPr>
      <xdr:spPr>
        <a:xfrm flipV="1">
          <a:off x="2908300" y="10025295"/>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107180</xdr:rowOff>
    </xdr:from>
    <xdr:to>
      <xdr:col>4</xdr:col>
      <xdr:colOff>155575</xdr:colOff>
      <xdr:row>58</xdr:row>
      <xdr:rowOff>109649</xdr:rowOff>
    </xdr:to>
    <xdr:cxnSp macro="">
      <xdr:nvCxnSpPr>
        <xdr:cNvPr id="126" name="直線コネクタ 125"/>
        <xdr:cNvCxnSpPr/>
      </xdr:nvCxnSpPr>
      <xdr:spPr>
        <a:xfrm>
          <a:off x="2019300" y="1005128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107180</xdr:rowOff>
    </xdr:from>
    <xdr:to>
      <xdr:col>2</xdr:col>
      <xdr:colOff>638175</xdr:colOff>
      <xdr:row>58</xdr:row>
      <xdr:rowOff>119280</xdr:rowOff>
    </xdr:to>
    <xdr:cxnSp macro="">
      <xdr:nvCxnSpPr>
        <xdr:cNvPr id="129" name="直線コネクタ 128"/>
        <xdr:cNvCxnSpPr/>
      </xdr:nvCxnSpPr>
      <xdr:spPr>
        <a:xfrm flipV="1">
          <a:off x="1130300" y="10051280"/>
          <a:ext cx="889000" cy="1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151138</xdr:rowOff>
    </xdr:from>
    <xdr:to>
      <xdr:col>6</xdr:col>
      <xdr:colOff>561975</xdr:colOff>
      <xdr:row>58</xdr:row>
      <xdr:rowOff>81288</xdr:rowOff>
    </xdr:to>
    <xdr:sp macro="" textlink="">
      <xdr:nvSpPr>
        <xdr:cNvPr id="139" name="円/楕円 138"/>
        <xdr:cNvSpPr/>
      </xdr:nvSpPr>
      <xdr:spPr>
        <a:xfrm>
          <a:off x="4584700" y="9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66065</xdr:rowOff>
    </xdr:from>
    <xdr:ext cx="534377" cy="259045"/>
    <xdr:sp macro="" textlink="">
      <xdr:nvSpPr>
        <xdr:cNvPr id="140" name="総務費該当値テキスト"/>
        <xdr:cNvSpPr txBox="1"/>
      </xdr:nvSpPr>
      <xdr:spPr>
        <a:xfrm>
          <a:off x="4686300" y="98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30395</xdr:rowOff>
    </xdr:from>
    <xdr:to>
      <xdr:col>5</xdr:col>
      <xdr:colOff>409575</xdr:colOff>
      <xdr:row>58</xdr:row>
      <xdr:rowOff>131995</xdr:rowOff>
    </xdr:to>
    <xdr:sp macro="" textlink="">
      <xdr:nvSpPr>
        <xdr:cNvPr id="141" name="円/楕円 140"/>
        <xdr:cNvSpPr/>
      </xdr:nvSpPr>
      <xdr:spPr>
        <a:xfrm>
          <a:off x="3746500" y="99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123122</xdr:rowOff>
    </xdr:from>
    <xdr:ext cx="534377" cy="259045"/>
    <xdr:sp macro="" textlink="">
      <xdr:nvSpPr>
        <xdr:cNvPr id="142" name="テキスト ボックス 141"/>
        <xdr:cNvSpPr txBox="1"/>
      </xdr:nvSpPr>
      <xdr:spPr>
        <a:xfrm>
          <a:off x="3530111" y="100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58849</xdr:rowOff>
    </xdr:from>
    <xdr:to>
      <xdr:col>4</xdr:col>
      <xdr:colOff>206375</xdr:colOff>
      <xdr:row>58</xdr:row>
      <xdr:rowOff>160449</xdr:rowOff>
    </xdr:to>
    <xdr:sp macro="" textlink="">
      <xdr:nvSpPr>
        <xdr:cNvPr id="143" name="円/楕円 142"/>
        <xdr:cNvSpPr/>
      </xdr:nvSpPr>
      <xdr:spPr>
        <a:xfrm>
          <a:off x="2857500" y="100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151576</xdr:rowOff>
    </xdr:from>
    <xdr:ext cx="534377" cy="259045"/>
    <xdr:sp macro="" textlink="">
      <xdr:nvSpPr>
        <xdr:cNvPr id="144" name="テキスト ボックス 143"/>
        <xdr:cNvSpPr txBox="1"/>
      </xdr:nvSpPr>
      <xdr:spPr>
        <a:xfrm>
          <a:off x="2641111" y="1009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56380</xdr:rowOff>
    </xdr:from>
    <xdr:to>
      <xdr:col>3</xdr:col>
      <xdr:colOff>3175</xdr:colOff>
      <xdr:row>58</xdr:row>
      <xdr:rowOff>157980</xdr:rowOff>
    </xdr:to>
    <xdr:sp macro="" textlink="">
      <xdr:nvSpPr>
        <xdr:cNvPr id="145" name="円/楕円 144"/>
        <xdr:cNvSpPr/>
      </xdr:nvSpPr>
      <xdr:spPr>
        <a:xfrm>
          <a:off x="1968500" y="10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149107</xdr:rowOff>
    </xdr:from>
    <xdr:ext cx="534377" cy="259045"/>
    <xdr:sp macro="" textlink="">
      <xdr:nvSpPr>
        <xdr:cNvPr id="146" name="テキスト ボックス 145"/>
        <xdr:cNvSpPr txBox="1"/>
      </xdr:nvSpPr>
      <xdr:spPr>
        <a:xfrm>
          <a:off x="1752111" y="1009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68480</xdr:rowOff>
    </xdr:from>
    <xdr:to>
      <xdr:col>1</xdr:col>
      <xdr:colOff>485775</xdr:colOff>
      <xdr:row>58</xdr:row>
      <xdr:rowOff>170080</xdr:rowOff>
    </xdr:to>
    <xdr:sp macro="" textlink="">
      <xdr:nvSpPr>
        <xdr:cNvPr id="147" name="円/楕円 146"/>
        <xdr:cNvSpPr/>
      </xdr:nvSpPr>
      <xdr:spPr>
        <a:xfrm>
          <a:off x="1079500" y="100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161207</xdr:rowOff>
    </xdr:from>
    <xdr:ext cx="534377" cy="259045"/>
    <xdr:sp macro="" textlink="">
      <xdr:nvSpPr>
        <xdr:cNvPr id="148" name="テキスト ボックス 147"/>
        <xdr:cNvSpPr txBox="1"/>
      </xdr:nvSpPr>
      <xdr:spPr>
        <a:xfrm>
          <a:off x="863111" y="101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122555</xdr:rowOff>
    </xdr:from>
    <xdr:to>
      <xdr:col>6</xdr:col>
      <xdr:colOff>511175</xdr:colOff>
      <xdr:row>77</xdr:row>
      <xdr:rowOff>134268</xdr:rowOff>
    </xdr:to>
    <xdr:cxnSp macro="">
      <xdr:nvCxnSpPr>
        <xdr:cNvPr id="180" name="直線コネクタ 179"/>
        <xdr:cNvCxnSpPr/>
      </xdr:nvCxnSpPr>
      <xdr:spPr>
        <a:xfrm flipV="1">
          <a:off x="3797300" y="13324205"/>
          <a:ext cx="8382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134268</xdr:rowOff>
    </xdr:from>
    <xdr:to>
      <xdr:col>5</xdr:col>
      <xdr:colOff>358775</xdr:colOff>
      <xdr:row>78</xdr:row>
      <xdr:rowOff>52963</xdr:rowOff>
    </xdr:to>
    <xdr:cxnSp macro="">
      <xdr:nvCxnSpPr>
        <xdr:cNvPr id="183" name="直線コネクタ 182"/>
        <xdr:cNvCxnSpPr/>
      </xdr:nvCxnSpPr>
      <xdr:spPr>
        <a:xfrm flipV="1">
          <a:off x="2908300" y="13335918"/>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138142</xdr:rowOff>
    </xdr:from>
    <xdr:ext cx="599010" cy="259045"/>
    <xdr:sp macro="" textlink="">
      <xdr:nvSpPr>
        <xdr:cNvPr id="185" name="テキスト ボックス 184"/>
        <xdr:cNvSpPr txBox="1"/>
      </xdr:nvSpPr>
      <xdr:spPr>
        <a:xfrm>
          <a:off x="3497794" y="128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52963</xdr:rowOff>
    </xdr:from>
    <xdr:to>
      <xdr:col>4</xdr:col>
      <xdr:colOff>155575</xdr:colOff>
      <xdr:row>78</xdr:row>
      <xdr:rowOff>67506</xdr:rowOff>
    </xdr:to>
    <xdr:cxnSp macro="">
      <xdr:nvCxnSpPr>
        <xdr:cNvPr id="186" name="直線コネクタ 185"/>
        <xdr:cNvCxnSpPr/>
      </xdr:nvCxnSpPr>
      <xdr:spPr>
        <a:xfrm flipV="1">
          <a:off x="2019300" y="13426063"/>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91867</xdr:rowOff>
    </xdr:from>
    <xdr:ext cx="599010" cy="259045"/>
    <xdr:sp macro="" textlink="">
      <xdr:nvSpPr>
        <xdr:cNvPr id="188" name="テキスト ボックス 187"/>
        <xdr:cNvSpPr txBox="1"/>
      </xdr:nvSpPr>
      <xdr:spPr>
        <a:xfrm>
          <a:off x="2608794" y="1295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60082</xdr:rowOff>
    </xdr:from>
    <xdr:to>
      <xdr:col>2</xdr:col>
      <xdr:colOff>638175</xdr:colOff>
      <xdr:row>78</xdr:row>
      <xdr:rowOff>67506</xdr:rowOff>
    </xdr:to>
    <xdr:cxnSp macro="">
      <xdr:nvCxnSpPr>
        <xdr:cNvPr id="189" name="直線コネクタ 188"/>
        <xdr:cNvCxnSpPr/>
      </xdr:nvCxnSpPr>
      <xdr:spPr>
        <a:xfrm>
          <a:off x="1130300" y="13433182"/>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103340</xdr:rowOff>
    </xdr:from>
    <xdr:ext cx="599010" cy="259045"/>
    <xdr:sp macro="" textlink="">
      <xdr:nvSpPr>
        <xdr:cNvPr id="191" name="テキスト ボックス 190"/>
        <xdr:cNvSpPr txBox="1"/>
      </xdr:nvSpPr>
      <xdr:spPr>
        <a:xfrm>
          <a:off x="1719794" y="1296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108272</xdr:rowOff>
    </xdr:from>
    <xdr:ext cx="599010" cy="259045"/>
    <xdr:sp macro="" textlink="">
      <xdr:nvSpPr>
        <xdr:cNvPr id="193" name="テキスト ボックス 192"/>
        <xdr:cNvSpPr txBox="1"/>
      </xdr:nvSpPr>
      <xdr:spPr>
        <a:xfrm>
          <a:off x="830794" y="129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71755</xdr:rowOff>
    </xdr:from>
    <xdr:to>
      <xdr:col>6</xdr:col>
      <xdr:colOff>561975</xdr:colOff>
      <xdr:row>78</xdr:row>
      <xdr:rowOff>1905</xdr:rowOff>
    </xdr:to>
    <xdr:sp macro="" textlink="">
      <xdr:nvSpPr>
        <xdr:cNvPr id="199" name="円/楕円 198"/>
        <xdr:cNvSpPr/>
      </xdr:nvSpPr>
      <xdr:spPr>
        <a:xfrm>
          <a:off x="45847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50182</xdr:rowOff>
    </xdr:from>
    <xdr:ext cx="599010" cy="259045"/>
    <xdr:sp macro="" textlink="">
      <xdr:nvSpPr>
        <xdr:cNvPr id="200" name="民生費該当値テキスト"/>
        <xdr:cNvSpPr txBox="1"/>
      </xdr:nvSpPr>
      <xdr:spPr>
        <a:xfrm>
          <a:off x="4686300" y="1325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83468</xdr:rowOff>
    </xdr:from>
    <xdr:to>
      <xdr:col>5</xdr:col>
      <xdr:colOff>409575</xdr:colOff>
      <xdr:row>78</xdr:row>
      <xdr:rowOff>13618</xdr:rowOff>
    </xdr:to>
    <xdr:sp macro="" textlink="">
      <xdr:nvSpPr>
        <xdr:cNvPr id="201" name="円/楕円 200"/>
        <xdr:cNvSpPr/>
      </xdr:nvSpPr>
      <xdr:spPr>
        <a:xfrm>
          <a:off x="3746500" y="132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4745</xdr:rowOff>
    </xdr:from>
    <xdr:ext cx="599010" cy="259045"/>
    <xdr:sp macro="" textlink="">
      <xdr:nvSpPr>
        <xdr:cNvPr id="202" name="テキスト ボックス 201"/>
        <xdr:cNvSpPr txBox="1"/>
      </xdr:nvSpPr>
      <xdr:spPr>
        <a:xfrm>
          <a:off x="3497794" y="1337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2163</xdr:rowOff>
    </xdr:from>
    <xdr:to>
      <xdr:col>4</xdr:col>
      <xdr:colOff>206375</xdr:colOff>
      <xdr:row>78</xdr:row>
      <xdr:rowOff>103763</xdr:rowOff>
    </xdr:to>
    <xdr:sp macro="" textlink="">
      <xdr:nvSpPr>
        <xdr:cNvPr id="203" name="円/楕円 202"/>
        <xdr:cNvSpPr/>
      </xdr:nvSpPr>
      <xdr:spPr>
        <a:xfrm>
          <a:off x="2857500" y="133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94890</xdr:rowOff>
    </xdr:from>
    <xdr:ext cx="599010" cy="259045"/>
    <xdr:sp macro="" textlink="">
      <xdr:nvSpPr>
        <xdr:cNvPr id="204" name="テキスト ボックス 203"/>
        <xdr:cNvSpPr txBox="1"/>
      </xdr:nvSpPr>
      <xdr:spPr>
        <a:xfrm>
          <a:off x="2608794" y="134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16706</xdr:rowOff>
    </xdr:from>
    <xdr:to>
      <xdr:col>3</xdr:col>
      <xdr:colOff>3175</xdr:colOff>
      <xdr:row>78</xdr:row>
      <xdr:rowOff>118306</xdr:rowOff>
    </xdr:to>
    <xdr:sp macro="" textlink="">
      <xdr:nvSpPr>
        <xdr:cNvPr id="205" name="円/楕円 204"/>
        <xdr:cNvSpPr/>
      </xdr:nvSpPr>
      <xdr:spPr>
        <a:xfrm>
          <a:off x="1968500" y="133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109433</xdr:rowOff>
    </xdr:from>
    <xdr:ext cx="599010" cy="259045"/>
    <xdr:sp macro="" textlink="">
      <xdr:nvSpPr>
        <xdr:cNvPr id="206" name="テキスト ボックス 205"/>
        <xdr:cNvSpPr txBox="1"/>
      </xdr:nvSpPr>
      <xdr:spPr>
        <a:xfrm>
          <a:off x="1719794" y="1348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9282</xdr:rowOff>
    </xdr:from>
    <xdr:to>
      <xdr:col>1</xdr:col>
      <xdr:colOff>485775</xdr:colOff>
      <xdr:row>78</xdr:row>
      <xdr:rowOff>110882</xdr:rowOff>
    </xdr:to>
    <xdr:sp macro="" textlink="">
      <xdr:nvSpPr>
        <xdr:cNvPr id="207" name="円/楕円 206"/>
        <xdr:cNvSpPr/>
      </xdr:nvSpPr>
      <xdr:spPr>
        <a:xfrm>
          <a:off x="1079500" y="133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102009</xdr:rowOff>
    </xdr:from>
    <xdr:ext cx="599010" cy="259045"/>
    <xdr:sp macro="" textlink="">
      <xdr:nvSpPr>
        <xdr:cNvPr id="208" name="テキスト ボックス 207"/>
        <xdr:cNvSpPr txBox="1"/>
      </xdr:nvSpPr>
      <xdr:spPr>
        <a:xfrm>
          <a:off x="830794" y="1347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128632</xdr:rowOff>
    </xdr:from>
    <xdr:to>
      <xdr:col>6</xdr:col>
      <xdr:colOff>511175</xdr:colOff>
      <xdr:row>98</xdr:row>
      <xdr:rowOff>129994</xdr:rowOff>
    </xdr:to>
    <xdr:cxnSp macro="">
      <xdr:nvCxnSpPr>
        <xdr:cNvPr id="241" name="直線コネクタ 240"/>
        <xdr:cNvCxnSpPr/>
      </xdr:nvCxnSpPr>
      <xdr:spPr>
        <a:xfrm flipV="1">
          <a:off x="3797300" y="16930732"/>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129994</xdr:rowOff>
    </xdr:from>
    <xdr:to>
      <xdr:col>5</xdr:col>
      <xdr:colOff>358775</xdr:colOff>
      <xdr:row>98</xdr:row>
      <xdr:rowOff>136137</xdr:rowOff>
    </xdr:to>
    <xdr:cxnSp macro="">
      <xdr:nvCxnSpPr>
        <xdr:cNvPr id="244" name="直線コネクタ 243"/>
        <xdr:cNvCxnSpPr/>
      </xdr:nvCxnSpPr>
      <xdr:spPr>
        <a:xfrm flipV="1">
          <a:off x="2908300" y="16932094"/>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120231</xdr:rowOff>
    </xdr:from>
    <xdr:to>
      <xdr:col>4</xdr:col>
      <xdr:colOff>155575</xdr:colOff>
      <xdr:row>98</xdr:row>
      <xdr:rowOff>136137</xdr:rowOff>
    </xdr:to>
    <xdr:cxnSp macro="">
      <xdr:nvCxnSpPr>
        <xdr:cNvPr id="247" name="直線コネクタ 246"/>
        <xdr:cNvCxnSpPr/>
      </xdr:nvCxnSpPr>
      <xdr:spPr>
        <a:xfrm>
          <a:off x="2019300" y="16922331"/>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120231</xdr:rowOff>
    </xdr:from>
    <xdr:to>
      <xdr:col>2</xdr:col>
      <xdr:colOff>638175</xdr:colOff>
      <xdr:row>98</xdr:row>
      <xdr:rowOff>126794</xdr:rowOff>
    </xdr:to>
    <xdr:cxnSp macro="">
      <xdr:nvCxnSpPr>
        <xdr:cNvPr id="250" name="直線コネクタ 249"/>
        <xdr:cNvCxnSpPr/>
      </xdr:nvCxnSpPr>
      <xdr:spPr>
        <a:xfrm flipV="1">
          <a:off x="1130300" y="16922331"/>
          <a:ext cx="8890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77832</xdr:rowOff>
    </xdr:from>
    <xdr:to>
      <xdr:col>6</xdr:col>
      <xdr:colOff>561975</xdr:colOff>
      <xdr:row>99</xdr:row>
      <xdr:rowOff>7982</xdr:rowOff>
    </xdr:to>
    <xdr:sp macro="" textlink="">
      <xdr:nvSpPr>
        <xdr:cNvPr id="260" name="円/楕円 259"/>
        <xdr:cNvSpPr/>
      </xdr:nvSpPr>
      <xdr:spPr>
        <a:xfrm>
          <a:off x="4584700" y="168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164209</xdr:rowOff>
    </xdr:from>
    <xdr:ext cx="534377" cy="259045"/>
    <xdr:sp macro="" textlink="">
      <xdr:nvSpPr>
        <xdr:cNvPr id="261" name="衛生費該当値テキスト"/>
        <xdr:cNvSpPr txBox="1"/>
      </xdr:nvSpPr>
      <xdr:spPr>
        <a:xfrm>
          <a:off x="4686300" y="167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79194</xdr:rowOff>
    </xdr:from>
    <xdr:to>
      <xdr:col>5</xdr:col>
      <xdr:colOff>409575</xdr:colOff>
      <xdr:row>99</xdr:row>
      <xdr:rowOff>9344</xdr:rowOff>
    </xdr:to>
    <xdr:sp macro="" textlink="">
      <xdr:nvSpPr>
        <xdr:cNvPr id="262" name="円/楕円 261"/>
        <xdr:cNvSpPr/>
      </xdr:nvSpPr>
      <xdr:spPr>
        <a:xfrm>
          <a:off x="3746500" y="168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471</xdr:rowOff>
    </xdr:from>
    <xdr:ext cx="534377" cy="259045"/>
    <xdr:sp macro="" textlink="">
      <xdr:nvSpPr>
        <xdr:cNvPr id="263" name="テキスト ボックス 262"/>
        <xdr:cNvSpPr txBox="1"/>
      </xdr:nvSpPr>
      <xdr:spPr>
        <a:xfrm>
          <a:off x="3530111" y="169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85337</xdr:rowOff>
    </xdr:from>
    <xdr:to>
      <xdr:col>4</xdr:col>
      <xdr:colOff>206375</xdr:colOff>
      <xdr:row>99</xdr:row>
      <xdr:rowOff>15487</xdr:rowOff>
    </xdr:to>
    <xdr:sp macro="" textlink="">
      <xdr:nvSpPr>
        <xdr:cNvPr id="264" name="円/楕円 263"/>
        <xdr:cNvSpPr/>
      </xdr:nvSpPr>
      <xdr:spPr>
        <a:xfrm>
          <a:off x="2857500" y="1688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6614</xdr:rowOff>
    </xdr:from>
    <xdr:ext cx="534377" cy="259045"/>
    <xdr:sp macro="" textlink="">
      <xdr:nvSpPr>
        <xdr:cNvPr id="265" name="テキスト ボックス 264"/>
        <xdr:cNvSpPr txBox="1"/>
      </xdr:nvSpPr>
      <xdr:spPr>
        <a:xfrm>
          <a:off x="2641111" y="1698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69431</xdr:rowOff>
    </xdr:from>
    <xdr:to>
      <xdr:col>3</xdr:col>
      <xdr:colOff>3175</xdr:colOff>
      <xdr:row>98</xdr:row>
      <xdr:rowOff>171031</xdr:rowOff>
    </xdr:to>
    <xdr:sp macro="" textlink="">
      <xdr:nvSpPr>
        <xdr:cNvPr id="266" name="円/楕円 265"/>
        <xdr:cNvSpPr/>
      </xdr:nvSpPr>
      <xdr:spPr>
        <a:xfrm>
          <a:off x="1968500" y="168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162158</xdr:rowOff>
    </xdr:from>
    <xdr:ext cx="534377" cy="259045"/>
    <xdr:sp macro="" textlink="">
      <xdr:nvSpPr>
        <xdr:cNvPr id="267" name="テキスト ボックス 266"/>
        <xdr:cNvSpPr txBox="1"/>
      </xdr:nvSpPr>
      <xdr:spPr>
        <a:xfrm>
          <a:off x="1752111" y="169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75994</xdr:rowOff>
    </xdr:from>
    <xdr:to>
      <xdr:col>1</xdr:col>
      <xdr:colOff>485775</xdr:colOff>
      <xdr:row>99</xdr:row>
      <xdr:rowOff>6144</xdr:rowOff>
    </xdr:to>
    <xdr:sp macro="" textlink="">
      <xdr:nvSpPr>
        <xdr:cNvPr id="268" name="円/楕円 267"/>
        <xdr:cNvSpPr/>
      </xdr:nvSpPr>
      <xdr:spPr>
        <a:xfrm>
          <a:off x="1079500" y="1687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168721</xdr:rowOff>
    </xdr:from>
    <xdr:ext cx="534377" cy="259045"/>
    <xdr:sp macro="" textlink="">
      <xdr:nvSpPr>
        <xdr:cNvPr id="269" name="テキスト ボックス 268"/>
        <xdr:cNvSpPr txBox="1"/>
      </xdr:nvSpPr>
      <xdr:spPr>
        <a:xfrm>
          <a:off x="863111" y="1697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169418</xdr:rowOff>
    </xdr:from>
    <xdr:to>
      <xdr:col>15</xdr:col>
      <xdr:colOff>180975</xdr:colOff>
      <xdr:row>39</xdr:row>
      <xdr:rowOff>6132</xdr:rowOff>
    </xdr:to>
    <xdr:cxnSp macro="">
      <xdr:nvCxnSpPr>
        <xdr:cNvPr id="300" name="直線コネクタ 299"/>
        <xdr:cNvCxnSpPr/>
      </xdr:nvCxnSpPr>
      <xdr:spPr>
        <a:xfrm flipV="1">
          <a:off x="9639300" y="668451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81570</xdr:rowOff>
    </xdr:from>
    <xdr:to>
      <xdr:col>14</xdr:col>
      <xdr:colOff>28575</xdr:colOff>
      <xdr:row>39</xdr:row>
      <xdr:rowOff>6132</xdr:rowOff>
    </xdr:to>
    <xdr:cxnSp macro="">
      <xdr:nvCxnSpPr>
        <xdr:cNvPr id="303" name="直線コネクタ 302"/>
        <xdr:cNvCxnSpPr/>
      </xdr:nvCxnSpPr>
      <xdr:spPr>
        <a:xfrm>
          <a:off x="8750300" y="659667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150150</xdr:rowOff>
    </xdr:from>
    <xdr:to>
      <xdr:col>12</xdr:col>
      <xdr:colOff>511175</xdr:colOff>
      <xdr:row>38</xdr:row>
      <xdr:rowOff>81570</xdr:rowOff>
    </xdr:to>
    <xdr:cxnSp macro="">
      <xdr:nvCxnSpPr>
        <xdr:cNvPr id="306" name="直線コネクタ 305"/>
        <xdr:cNvCxnSpPr/>
      </xdr:nvCxnSpPr>
      <xdr:spPr>
        <a:xfrm>
          <a:off x="7861300" y="632235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111942</xdr:rowOff>
    </xdr:from>
    <xdr:to>
      <xdr:col>11</xdr:col>
      <xdr:colOff>307975</xdr:colOff>
      <xdr:row>36</xdr:row>
      <xdr:rowOff>150150</xdr:rowOff>
    </xdr:to>
    <xdr:cxnSp macro="">
      <xdr:nvCxnSpPr>
        <xdr:cNvPr id="309" name="直線コネクタ 308"/>
        <xdr:cNvCxnSpPr/>
      </xdr:nvCxnSpPr>
      <xdr:spPr>
        <a:xfrm>
          <a:off x="6972300" y="6284142"/>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118618</xdr:rowOff>
    </xdr:from>
    <xdr:to>
      <xdr:col>15</xdr:col>
      <xdr:colOff>231775</xdr:colOff>
      <xdr:row>39</xdr:row>
      <xdr:rowOff>48768</xdr:rowOff>
    </xdr:to>
    <xdr:sp macro="" textlink="">
      <xdr:nvSpPr>
        <xdr:cNvPr id="319" name="円/楕円 318"/>
        <xdr:cNvSpPr/>
      </xdr:nvSpPr>
      <xdr:spPr>
        <a:xfrm>
          <a:off x="10426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33545</xdr:rowOff>
    </xdr:from>
    <xdr:ext cx="378565" cy="259045"/>
    <xdr:sp macro="" textlink="">
      <xdr:nvSpPr>
        <xdr:cNvPr id="320" name="労働費該当値テキスト"/>
        <xdr:cNvSpPr txBox="1"/>
      </xdr:nvSpPr>
      <xdr:spPr>
        <a:xfrm>
          <a:off x="10528300" y="654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126782</xdr:rowOff>
    </xdr:from>
    <xdr:to>
      <xdr:col>14</xdr:col>
      <xdr:colOff>79375</xdr:colOff>
      <xdr:row>39</xdr:row>
      <xdr:rowOff>56932</xdr:rowOff>
    </xdr:to>
    <xdr:sp macro="" textlink="">
      <xdr:nvSpPr>
        <xdr:cNvPr id="321" name="円/楕円 320"/>
        <xdr:cNvSpPr/>
      </xdr:nvSpPr>
      <xdr:spPr>
        <a:xfrm>
          <a:off x="9588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48059</xdr:rowOff>
    </xdr:from>
    <xdr:ext cx="378565" cy="259045"/>
    <xdr:sp macro="" textlink="">
      <xdr:nvSpPr>
        <xdr:cNvPr id="322" name="テキスト ボックス 321"/>
        <xdr:cNvSpPr txBox="1"/>
      </xdr:nvSpPr>
      <xdr:spPr>
        <a:xfrm>
          <a:off x="9450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30770</xdr:rowOff>
    </xdr:from>
    <xdr:to>
      <xdr:col>12</xdr:col>
      <xdr:colOff>561975</xdr:colOff>
      <xdr:row>38</xdr:row>
      <xdr:rowOff>132370</xdr:rowOff>
    </xdr:to>
    <xdr:sp macro="" textlink="">
      <xdr:nvSpPr>
        <xdr:cNvPr id="323" name="円/楕円 322"/>
        <xdr:cNvSpPr/>
      </xdr:nvSpPr>
      <xdr:spPr>
        <a:xfrm>
          <a:off x="8699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123497</xdr:rowOff>
    </xdr:from>
    <xdr:ext cx="378565" cy="259045"/>
    <xdr:sp macro="" textlink="">
      <xdr:nvSpPr>
        <xdr:cNvPr id="324" name="テキスト ボックス 323"/>
        <xdr:cNvSpPr txBox="1"/>
      </xdr:nvSpPr>
      <xdr:spPr>
        <a:xfrm>
          <a:off x="8561017" y="663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99350</xdr:rowOff>
    </xdr:from>
    <xdr:to>
      <xdr:col>11</xdr:col>
      <xdr:colOff>358775</xdr:colOff>
      <xdr:row>37</xdr:row>
      <xdr:rowOff>29500</xdr:rowOff>
    </xdr:to>
    <xdr:sp macro="" textlink="">
      <xdr:nvSpPr>
        <xdr:cNvPr id="325" name="円/楕円 324"/>
        <xdr:cNvSpPr/>
      </xdr:nvSpPr>
      <xdr:spPr>
        <a:xfrm>
          <a:off x="7810500" y="627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20627</xdr:rowOff>
    </xdr:from>
    <xdr:ext cx="469744" cy="259045"/>
    <xdr:sp macro="" textlink="">
      <xdr:nvSpPr>
        <xdr:cNvPr id="326" name="テキスト ボックス 325"/>
        <xdr:cNvSpPr txBox="1"/>
      </xdr:nvSpPr>
      <xdr:spPr>
        <a:xfrm>
          <a:off x="7626427" y="63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61142</xdr:rowOff>
    </xdr:from>
    <xdr:to>
      <xdr:col>10</xdr:col>
      <xdr:colOff>155575</xdr:colOff>
      <xdr:row>36</xdr:row>
      <xdr:rowOff>162742</xdr:rowOff>
    </xdr:to>
    <xdr:sp macro="" textlink="">
      <xdr:nvSpPr>
        <xdr:cNvPr id="327" name="円/楕円 326"/>
        <xdr:cNvSpPr/>
      </xdr:nvSpPr>
      <xdr:spPr>
        <a:xfrm>
          <a:off x="6921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153869</xdr:rowOff>
    </xdr:from>
    <xdr:ext cx="469744" cy="259045"/>
    <xdr:sp macro="" textlink="">
      <xdr:nvSpPr>
        <xdr:cNvPr id="328" name="テキスト ボックス 327"/>
        <xdr:cNvSpPr txBox="1"/>
      </xdr:nvSpPr>
      <xdr:spPr>
        <a:xfrm>
          <a:off x="6737427" y="632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109010</xdr:rowOff>
    </xdr:from>
    <xdr:to>
      <xdr:col>15</xdr:col>
      <xdr:colOff>180975</xdr:colOff>
      <xdr:row>57</xdr:row>
      <xdr:rowOff>26143</xdr:rowOff>
    </xdr:to>
    <xdr:cxnSp macro="">
      <xdr:nvCxnSpPr>
        <xdr:cNvPr id="353" name="直線コネクタ 352"/>
        <xdr:cNvCxnSpPr/>
      </xdr:nvCxnSpPr>
      <xdr:spPr>
        <a:xfrm flipV="1">
          <a:off x="9639300" y="9710210"/>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26143</xdr:rowOff>
    </xdr:from>
    <xdr:to>
      <xdr:col>14</xdr:col>
      <xdr:colOff>28575</xdr:colOff>
      <xdr:row>57</xdr:row>
      <xdr:rowOff>69469</xdr:rowOff>
    </xdr:to>
    <xdr:cxnSp macro="">
      <xdr:nvCxnSpPr>
        <xdr:cNvPr id="356" name="直線コネクタ 355"/>
        <xdr:cNvCxnSpPr/>
      </xdr:nvCxnSpPr>
      <xdr:spPr>
        <a:xfrm flipV="1">
          <a:off x="8750300" y="9798793"/>
          <a:ext cx="889000" cy="4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8" name="テキスト ボックス 357"/>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64045</xdr:rowOff>
    </xdr:from>
    <xdr:to>
      <xdr:col>12</xdr:col>
      <xdr:colOff>511175</xdr:colOff>
      <xdr:row>57</xdr:row>
      <xdr:rowOff>69469</xdr:rowOff>
    </xdr:to>
    <xdr:cxnSp macro="">
      <xdr:nvCxnSpPr>
        <xdr:cNvPr id="359" name="直線コネクタ 358"/>
        <xdr:cNvCxnSpPr/>
      </xdr:nvCxnSpPr>
      <xdr:spPr>
        <a:xfrm>
          <a:off x="7861300" y="9836695"/>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64045</xdr:rowOff>
    </xdr:from>
    <xdr:to>
      <xdr:col>11</xdr:col>
      <xdr:colOff>307975</xdr:colOff>
      <xdr:row>57</xdr:row>
      <xdr:rowOff>102278</xdr:rowOff>
    </xdr:to>
    <xdr:cxnSp macro="">
      <xdr:nvCxnSpPr>
        <xdr:cNvPr id="362" name="直線コネクタ 361"/>
        <xdr:cNvCxnSpPr/>
      </xdr:nvCxnSpPr>
      <xdr:spPr>
        <a:xfrm flipV="1">
          <a:off x="6972300" y="9836695"/>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58210</xdr:rowOff>
    </xdr:from>
    <xdr:to>
      <xdr:col>15</xdr:col>
      <xdr:colOff>231775</xdr:colOff>
      <xdr:row>56</xdr:row>
      <xdr:rowOff>159810</xdr:rowOff>
    </xdr:to>
    <xdr:sp macro="" textlink="">
      <xdr:nvSpPr>
        <xdr:cNvPr id="372" name="円/楕円 371"/>
        <xdr:cNvSpPr/>
      </xdr:nvSpPr>
      <xdr:spPr>
        <a:xfrm>
          <a:off x="10426700" y="96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81087</xdr:rowOff>
    </xdr:from>
    <xdr:ext cx="534377" cy="259045"/>
    <xdr:sp macro="" textlink="">
      <xdr:nvSpPr>
        <xdr:cNvPr id="373" name="農林水産業費該当値テキスト"/>
        <xdr:cNvSpPr txBox="1"/>
      </xdr:nvSpPr>
      <xdr:spPr>
        <a:xfrm>
          <a:off x="10528300" y="95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146793</xdr:rowOff>
    </xdr:from>
    <xdr:to>
      <xdr:col>14</xdr:col>
      <xdr:colOff>79375</xdr:colOff>
      <xdr:row>57</xdr:row>
      <xdr:rowOff>76943</xdr:rowOff>
    </xdr:to>
    <xdr:sp macro="" textlink="">
      <xdr:nvSpPr>
        <xdr:cNvPr id="374" name="円/楕円 373"/>
        <xdr:cNvSpPr/>
      </xdr:nvSpPr>
      <xdr:spPr>
        <a:xfrm>
          <a:off x="9588500" y="97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93470</xdr:rowOff>
    </xdr:from>
    <xdr:ext cx="534377" cy="259045"/>
    <xdr:sp macro="" textlink="">
      <xdr:nvSpPr>
        <xdr:cNvPr id="375" name="テキスト ボックス 374"/>
        <xdr:cNvSpPr txBox="1"/>
      </xdr:nvSpPr>
      <xdr:spPr>
        <a:xfrm>
          <a:off x="9372111" y="95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18669</xdr:rowOff>
    </xdr:from>
    <xdr:to>
      <xdr:col>12</xdr:col>
      <xdr:colOff>561975</xdr:colOff>
      <xdr:row>57</xdr:row>
      <xdr:rowOff>120269</xdr:rowOff>
    </xdr:to>
    <xdr:sp macro="" textlink="">
      <xdr:nvSpPr>
        <xdr:cNvPr id="376" name="円/楕円 375"/>
        <xdr:cNvSpPr/>
      </xdr:nvSpPr>
      <xdr:spPr>
        <a:xfrm>
          <a:off x="8699500" y="97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111396</xdr:rowOff>
    </xdr:from>
    <xdr:ext cx="534377" cy="259045"/>
    <xdr:sp macro="" textlink="">
      <xdr:nvSpPr>
        <xdr:cNvPr id="377" name="テキスト ボックス 376"/>
        <xdr:cNvSpPr txBox="1"/>
      </xdr:nvSpPr>
      <xdr:spPr>
        <a:xfrm>
          <a:off x="8483111" y="9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13245</xdr:rowOff>
    </xdr:from>
    <xdr:to>
      <xdr:col>11</xdr:col>
      <xdr:colOff>358775</xdr:colOff>
      <xdr:row>57</xdr:row>
      <xdr:rowOff>114845</xdr:rowOff>
    </xdr:to>
    <xdr:sp macro="" textlink="">
      <xdr:nvSpPr>
        <xdr:cNvPr id="378" name="円/楕円 377"/>
        <xdr:cNvSpPr/>
      </xdr:nvSpPr>
      <xdr:spPr>
        <a:xfrm>
          <a:off x="7810500" y="97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105972</xdr:rowOff>
    </xdr:from>
    <xdr:ext cx="534377" cy="259045"/>
    <xdr:sp macro="" textlink="">
      <xdr:nvSpPr>
        <xdr:cNvPr id="379" name="テキスト ボックス 378"/>
        <xdr:cNvSpPr txBox="1"/>
      </xdr:nvSpPr>
      <xdr:spPr>
        <a:xfrm>
          <a:off x="7594111" y="98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51478</xdr:rowOff>
    </xdr:from>
    <xdr:to>
      <xdr:col>10</xdr:col>
      <xdr:colOff>155575</xdr:colOff>
      <xdr:row>57</xdr:row>
      <xdr:rowOff>153078</xdr:rowOff>
    </xdr:to>
    <xdr:sp macro="" textlink="">
      <xdr:nvSpPr>
        <xdr:cNvPr id="380" name="円/楕円 379"/>
        <xdr:cNvSpPr/>
      </xdr:nvSpPr>
      <xdr:spPr>
        <a:xfrm>
          <a:off x="6921500" y="98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144205</xdr:rowOff>
    </xdr:from>
    <xdr:ext cx="534377" cy="259045"/>
    <xdr:sp macro="" textlink="">
      <xdr:nvSpPr>
        <xdr:cNvPr id="381" name="テキスト ボックス 380"/>
        <xdr:cNvSpPr txBox="1"/>
      </xdr:nvSpPr>
      <xdr:spPr>
        <a:xfrm>
          <a:off x="6705111" y="99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85454</xdr:rowOff>
    </xdr:from>
    <xdr:to>
      <xdr:col>15</xdr:col>
      <xdr:colOff>180975</xdr:colOff>
      <xdr:row>78</xdr:row>
      <xdr:rowOff>115354</xdr:rowOff>
    </xdr:to>
    <xdr:cxnSp macro="">
      <xdr:nvCxnSpPr>
        <xdr:cNvPr id="408" name="直線コネクタ 407"/>
        <xdr:cNvCxnSpPr/>
      </xdr:nvCxnSpPr>
      <xdr:spPr>
        <a:xfrm flipV="1">
          <a:off x="9639300" y="13458554"/>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94186</xdr:rowOff>
    </xdr:from>
    <xdr:to>
      <xdr:col>14</xdr:col>
      <xdr:colOff>28575</xdr:colOff>
      <xdr:row>78</xdr:row>
      <xdr:rowOff>115354</xdr:rowOff>
    </xdr:to>
    <xdr:cxnSp macro="">
      <xdr:nvCxnSpPr>
        <xdr:cNvPr id="411" name="直線コネクタ 410"/>
        <xdr:cNvCxnSpPr/>
      </xdr:nvCxnSpPr>
      <xdr:spPr>
        <a:xfrm>
          <a:off x="8750300" y="13467286"/>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94186</xdr:rowOff>
    </xdr:from>
    <xdr:to>
      <xdr:col>12</xdr:col>
      <xdr:colOff>511175</xdr:colOff>
      <xdr:row>78</xdr:row>
      <xdr:rowOff>118188</xdr:rowOff>
    </xdr:to>
    <xdr:cxnSp macro="">
      <xdr:nvCxnSpPr>
        <xdr:cNvPr id="414" name="直線コネクタ 413"/>
        <xdr:cNvCxnSpPr/>
      </xdr:nvCxnSpPr>
      <xdr:spPr>
        <a:xfrm flipV="1">
          <a:off x="7861300" y="13467286"/>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118188</xdr:rowOff>
    </xdr:from>
    <xdr:to>
      <xdr:col>11</xdr:col>
      <xdr:colOff>307975</xdr:colOff>
      <xdr:row>78</xdr:row>
      <xdr:rowOff>122349</xdr:rowOff>
    </xdr:to>
    <xdr:cxnSp macro="">
      <xdr:nvCxnSpPr>
        <xdr:cNvPr id="417" name="直線コネクタ 416"/>
        <xdr:cNvCxnSpPr/>
      </xdr:nvCxnSpPr>
      <xdr:spPr>
        <a:xfrm flipV="1">
          <a:off x="6972300" y="1349128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34654</xdr:rowOff>
    </xdr:from>
    <xdr:to>
      <xdr:col>15</xdr:col>
      <xdr:colOff>231775</xdr:colOff>
      <xdr:row>78</xdr:row>
      <xdr:rowOff>136254</xdr:rowOff>
    </xdr:to>
    <xdr:sp macro="" textlink="">
      <xdr:nvSpPr>
        <xdr:cNvPr id="427" name="円/楕円 426"/>
        <xdr:cNvSpPr/>
      </xdr:nvSpPr>
      <xdr:spPr>
        <a:xfrm>
          <a:off x="10426700" y="1340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121031</xdr:rowOff>
    </xdr:from>
    <xdr:ext cx="469744" cy="259045"/>
    <xdr:sp macro="" textlink="">
      <xdr:nvSpPr>
        <xdr:cNvPr id="428" name="商工費該当値テキスト"/>
        <xdr:cNvSpPr txBox="1"/>
      </xdr:nvSpPr>
      <xdr:spPr>
        <a:xfrm>
          <a:off x="10528300" y="133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64554</xdr:rowOff>
    </xdr:from>
    <xdr:to>
      <xdr:col>14</xdr:col>
      <xdr:colOff>79375</xdr:colOff>
      <xdr:row>78</xdr:row>
      <xdr:rowOff>166154</xdr:rowOff>
    </xdr:to>
    <xdr:sp macro="" textlink="">
      <xdr:nvSpPr>
        <xdr:cNvPr id="429" name="円/楕円 428"/>
        <xdr:cNvSpPr/>
      </xdr:nvSpPr>
      <xdr:spPr>
        <a:xfrm>
          <a:off x="9588500" y="13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157281</xdr:rowOff>
    </xdr:from>
    <xdr:ext cx="469744" cy="259045"/>
    <xdr:sp macro="" textlink="">
      <xdr:nvSpPr>
        <xdr:cNvPr id="430" name="テキスト ボックス 429"/>
        <xdr:cNvSpPr txBox="1"/>
      </xdr:nvSpPr>
      <xdr:spPr>
        <a:xfrm>
          <a:off x="9404427" y="135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43386</xdr:rowOff>
    </xdr:from>
    <xdr:to>
      <xdr:col>12</xdr:col>
      <xdr:colOff>561975</xdr:colOff>
      <xdr:row>78</xdr:row>
      <xdr:rowOff>144986</xdr:rowOff>
    </xdr:to>
    <xdr:sp macro="" textlink="">
      <xdr:nvSpPr>
        <xdr:cNvPr id="431" name="円/楕円 430"/>
        <xdr:cNvSpPr/>
      </xdr:nvSpPr>
      <xdr:spPr>
        <a:xfrm>
          <a:off x="8699500" y="134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136113</xdr:rowOff>
    </xdr:from>
    <xdr:ext cx="469744" cy="259045"/>
    <xdr:sp macro="" textlink="">
      <xdr:nvSpPr>
        <xdr:cNvPr id="432" name="テキスト ボックス 431"/>
        <xdr:cNvSpPr txBox="1"/>
      </xdr:nvSpPr>
      <xdr:spPr>
        <a:xfrm>
          <a:off x="8515427" y="1350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67388</xdr:rowOff>
    </xdr:from>
    <xdr:to>
      <xdr:col>11</xdr:col>
      <xdr:colOff>358775</xdr:colOff>
      <xdr:row>78</xdr:row>
      <xdr:rowOff>168988</xdr:rowOff>
    </xdr:to>
    <xdr:sp macro="" textlink="">
      <xdr:nvSpPr>
        <xdr:cNvPr id="433" name="円/楕円 432"/>
        <xdr:cNvSpPr/>
      </xdr:nvSpPr>
      <xdr:spPr>
        <a:xfrm>
          <a:off x="7810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160115</xdr:rowOff>
    </xdr:from>
    <xdr:ext cx="378565" cy="259045"/>
    <xdr:sp macro="" textlink="">
      <xdr:nvSpPr>
        <xdr:cNvPr id="434" name="テキスト ボックス 433"/>
        <xdr:cNvSpPr txBox="1"/>
      </xdr:nvSpPr>
      <xdr:spPr>
        <a:xfrm>
          <a:off x="7672017" y="1353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71549</xdr:rowOff>
    </xdr:from>
    <xdr:to>
      <xdr:col>10</xdr:col>
      <xdr:colOff>155575</xdr:colOff>
      <xdr:row>79</xdr:row>
      <xdr:rowOff>1699</xdr:rowOff>
    </xdr:to>
    <xdr:sp macro="" textlink="">
      <xdr:nvSpPr>
        <xdr:cNvPr id="435" name="円/楕円 434"/>
        <xdr:cNvSpPr/>
      </xdr:nvSpPr>
      <xdr:spPr>
        <a:xfrm>
          <a:off x="6921500" y="13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164276</xdr:rowOff>
    </xdr:from>
    <xdr:ext cx="378565" cy="259045"/>
    <xdr:sp macro="" textlink="">
      <xdr:nvSpPr>
        <xdr:cNvPr id="436" name="テキスト ボックス 435"/>
        <xdr:cNvSpPr txBox="1"/>
      </xdr:nvSpPr>
      <xdr:spPr>
        <a:xfrm>
          <a:off x="6783017" y="1353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169518</xdr:rowOff>
    </xdr:from>
    <xdr:to>
      <xdr:col>15</xdr:col>
      <xdr:colOff>180975</xdr:colOff>
      <xdr:row>98</xdr:row>
      <xdr:rowOff>1160</xdr:rowOff>
    </xdr:to>
    <xdr:cxnSp macro="">
      <xdr:nvCxnSpPr>
        <xdr:cNvPr id="463" name="直線コネクタ 462"/>
        <xdr:cNvCxnSpPr/>
      </xdr:nvCxnSpPr>
      <xdr:spPr>
        <a:xfrm>
          <a:off x="9639300" y="16800168"/>
          <a:ext cx="8382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169518</xdr:rowOff>
    </xdr:from>
    <xdr:to>
      <xdr:col>14</xdr:col>
      <xdr:colOff>28575</xdr:colOff>
      <xdr:row>98</xdr:row>
      <xdr:rowOff>794</xdr:rowOff>
    </xdr:to>
    <xdr:cxnSp macro="">
      <xdr:nvCxnSpPr>
        <xdr:cNvPr id="466" name="直線コネクタ 465"/>
        <xdr:cNvCxnSpPr/>
      </xdr:nvCxnSpPr>
      <xdr:spPr>
        <a:xfrm flipV="1">
          <a:off x="8750300" y="16800168"/>
          <a:ext cx="8890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794</xdr:rowOff>
    </xdr:from>
    <xdr:to>
      <xdr:col>12</xdr:col>
      <xdr:colOff>511175</xdr:colOff>
      <xdr:row>98</xdr:row>
      <xdr:rowOff>38855</xdr:rowOff>
    </xdr:to>
    <xdr:cxnSp macro="">
      <xdr:nvCxnSpPr>
        <xdr:cNvPr id="469" name="直線コネクタ 468"/>
        <xdr:cNvCxnSpPr/>
      </xdr:nvCxnSpPr>
      <xdr:spPr>
        <a:xfrm flipV="1">
          <a:off x="7861300" y="16802894"/>
          <a:ext cx="8890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164416</xdr:rowOff>
    </xdr:from>
    <xdr:to>
      <xdr:col>11</xdr:col>
      <xdr:colOff>307975</xdr:colOff>
      <xdr:row>98</xdr:row>
      <xdr:rowOff>38855</xdr:rowOff>
    </xdr:to>
    <xdr:cxnSp macro="">
      <xdr:nvCxnSpPr>
        <xdr:cNvPr id="472" name="直線コネクタ 471"/>
        <xdr:cNvCxnSpPr/>
      </xdr:nvCxnSpPr>
      <xdr:spPr>
        <a:xfrm>
          <a:off x="6972300" y="16795066"/>
          <a:ext cx="889000" cy="4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161948</xdr:rowOff>
    </xdr:from>
    <xdr:ext cx="534377" cy="259045"/>
    <xdr:sp macro="" textlink="">
      <xdr:nvSpPr>
        <xdr:cNvPr id="474" name="テキスト ボックス 473"/>
        <xdr:cNvSpPr txBox="1"/>
      </xdr:nvSpPr>
      <xdr:spPr>
        <a:xfrm>
          <a:off x="7594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121810</xdr:rowOff>
    </xdr:from>
    <xdr:to>
      <xdr:col>15</xdr:col>
      <xdr:colOff>231775</xdr:colOff>
      <xdr:row>98</xdr:row>
      <xdr:rowOff>51960</xdr:rowOff>
    </xdr:to>
    <xdr:sp macro="" textlink="">
      <xdr:nvSpPr>
        <xdr:cNvPr id="482" name="円/楕円 481"/>
        <xdr:cNvSpPr/>
      </xdr:nvSpPr>
      <xdr:spPr>
        <a:xfrm>
          <a:off x="10426700" y="167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36737</xdr:rowOff>
    </xdr:from>
    <xdr:ext cx="534377" cy="259045"/>
    <xdr:sp macro="" textlink="">
      <xdr:nvSpPr>
        <xdr:cNvPr id="483" name="土木費該当値テキスト"/>
        <xdr:cNvSpPr txBox="1"/>
      </xdr:nvSpPr>
      <xdr:spPr>
        <a:xfrm>
          <a:off x="10528300" y="166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118718</xdr:rowOff>
    </xdr:from>
    <xdr:to>
      <xdr:col>14</xdr:col>
      <xdr:colOff>79375</xdr:colOff>
      <xdr:row>98</xdr:row>
      <xdr:rowOff>48868</xdr:rowOff>
    </xdr:to>
    <xdr:sp macro="" textlink="">
      <xdr:nvSpPr>
        <xdr:cNvPr id="484" name="円/楕円 483"/>
        <xdr:cNvSpPr/>
      </xdr:nvSpPr>
      <xdr:spPr>
        <a:xfrm>
          <a:off x="9588500" y="167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39995</xdr:rowOff>
    </xdr:from>
    <xdr:ext cx="534377" cy="259045"/>
    <xdr:sp macro="" textlink="">
      <xdr:nvSpPr>
        <xdr:cNvPr id="485" name="テキスト ボックス 484"/>
        <xdr:cNvSpPr txBox="1"/>
      </xdr:nvSpPr>
      <xdr:spPr>
        <a:xfrm>
          <a:off x="9372111" y="168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121444</xdr:rowOff>
    </xdr:from>
    <xdr:to>
      <xdr:col>12</xdr:col>
      <xdr:colOff>561975</xdr:colOff>
      <xdr:row>98</xdr:row>
      <xdr:rowOff>51594</xdr:rowOff>
    </xdr:to>
    <xdr:sp macro="" textlink="">
      <xdr:nvSpPr>
        <xdr:cNvPr id="486" name="円/楕円 485"/>
        <xdr:cNvSpPr/>
      </xdr:nvSpPr>
      <xdr:spPr>
        <a:xfrm>
          <a:off x="8699500" y="167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42721</xdr:rowOff>
    </xdr:from>
    <xdr:ext cx="534377" cy="259045"/>
    <xdr:sp macro="" textlink="">
      <xdr:nvSpPr>
        <xdr:cNvPr id="487" name="テキスト ボックス 486"/>
        <xdr:cNvSpPr txBox="1"/>
      </xdr:nvSpPr>
      <xdr:spPr>
        <a:xfrm>
          <a:off x="8483111" y="1684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159505</xdr:rowOff>
    </xdr:from>
    <xdr:to>
      <xdr:col>11</xdr:col>
      <xdr:colOff>358775</xdr:colOff>
      <xdr:row>98</xdr:row>
      <xdr:rowOff>89655</xdr:rowOff>
    </xdr:to>
    <xdr:sp macro="" textlink="">
      <xdr:nvSpPr>
        <xdr:cNvPr id="488" name="円/楕円 487"/>
        <xdr:cNvSpPr/>
      </xdr:nvSpPr>
      <xdr:spPr>
        <a:xfrm>
          <a:off x="7810500" y="167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80782</xdr:rowOff>
    </xdr:from>
    <xdr:ext cx="534377" cy="259045"/>
    <xdr:sp macro="" textlink="">
      <xdr:nvSpPr>
        <xdr:cNvPr id="489" name="テキスト ボックス 488"/>
        <xdr:cNvSpPr txBox="1"/>
      </xdr:nvSpPr>
      <xdr:spPr>
        <a:xfrm>
          <a:off x="7594111" y="168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113616</xdr:rowOff>
    </xdr:from>
    <xdr:to>
      <xdr:col>10</xdr:col>
      <xdr:colOff>155575</xdr:colOff>
      <xdr:row>98</xdr:row>
      <xdr:rowOff>43766</xdr:rowOff>
    </xdr:to>
    <xdr:sp macro="" textlink="">
      <xdr:nvSpPr>
        <xdr:cNvPr id="490" name="円/楕円 489"/>
        <xdr:cNvSpPr/>
      </xdr:nvSpPr>
      <xdr:spPr>
        <a:xfrm>
          <a:off x="6921500" y="167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34893</xdr:rowOff>
    </xdr:from>
    <xdr:ext cx="534377" cy="259045"/>
    <xdr:sp macro="" textlink="">
      <xdr:nvSpPr>
        <xdr:cNvPr id="491" name="テキスト ボックス 490"/>
        <xdr:cNvSpPr txBox="1"/>
      </xdr:nvSpPr>
      <xdr:spPr>
        <a:xfrm>
          <a:off x="6705111" y="168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126848</xdr:rowOff>
    </xdr:from>
    <xdr:to>
      <xdr:col>23</xdr:col>
      <xdr:colOff>517525</xdr:colOff>
      <xdr:row>37</xdr:row>
      <xdr:rowOff>163119</xdr:rowOff>
    </xdr:to>
    <xdr:cxnSp macro="">
      <xdr:nvCxnSpPr>
        <xdr:cNvPr id="520" name="直線コネクタ 519"/>
        <xdr:cNvCxnSpPr/>
      </xdr:nvCxnSpPr>
      <xdr:spPr>
        <a:xfrm flipV="1">
          <a:off x="15481300" y="6470498"/>
          <a:ext cx="8382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163119</xdr:rowOff>
    </xdr:from>
    <xdr:to>
      <xdr:col>22</xdr:col>
      <xdr:colOff>365125</xdr:colOff>
      <xdr:row>37</xdr:row>
      <xdr:rowOff>165036</xdr:rowOff>
    </xdr:to>
    <xdr:cxnSp macro="">
      <xdr:nvCxnSpPr>
        <xdr:cNvPr id="523" name="直線コネクタ 522"/>
        <xdr:cNvCxnSpPr/>
      </xdr:nvCxnSpPr>
      <xdr:spPr>
        <a:xfrm flipV="1">
          <a:off x="14592300" y="6506769"/>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158877</xdr:rowOff>
    </xdr:from>
    <xdr:to>
      <xdr:col>21</xdr:col>
      <xdr:colOff>161925</xdr:colOff>
      <xdr:row>37</xdr:row>
      <xdr:rowOff>165036</xdr:rowOff>
    </xdr:to>
    <xdr:cxnSp macro="">
      <xdr:nvCxnSpPr>
        <xdr:cNvPr id="526" name="直線コネクタ 525"/>
        <xdr:cNvCxnSpPr/>
      </xdr:nvCxnSpPr>
      <xdr:spPr>
        <a:xfrm>
          <a:off x="13703300" y="6502527"/>
          <a:ext cx="889000" cy="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168275</xdr:rowOff>
    </xdr:from>
    <xdr:to>
      <xdr:col>19</xdr:col>
      <xdr:colOff>644525</xdr:colOff>
      <xdr:row>37</xdr:row>
      <xdr:rowOff>158877</xdr:rowOff>
    </xdr:to>
    <xdr:cxnSp macro="">
      <xdr:nvCxnSpPr>
        <xdr:cNvPr id="529" name="直線コネクタ 528"/>
        <xdr:cNvCxnSpPr/>
      </xdr:nvCxnSpPr>
      <xdr:spPr>
        <a:xfrm>
          <a:off x="12814300" y="6340475"/>
          <a:ext cx="889000" cy="1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140784</xdr:rowOff>
    </xdr:from>
    <xdr:ext cx="534377" cy="259045"/>
    <xdr:sp macro="" textlink="">
      <xdr:nvSpPr>
        <xdr:cNvPr id="533" name="テキスト ボックス 532"/>
        <xdr:cNvSpPr txBox="1"/>
      </xdr:nvSpPr>
      <xdr:spPr>
        <a:xfrm>
          <a:off x="12547111" y="6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76048</xdr:rowOff>
    </xdr:from>
    <xdr:to>
      <xdr:col>23</xdr:col>
      <xdr:colOff>568325</xdr:colOff>
      <xdr:row>38</xdr:row>
      <xdr:rowOff>6198</xdr:rowOff>
    </xdr:to>
    <xdr:sp macro="" textlink="">
      <xdr:nvSpPr>
        <xdr:cNvPr id="539" name="円/楕円 538"/>
        <xdr:cNvSpPr/>
      </xdr:nvSpPr>
      <xdr:spPr>
        <a:xfrm>
          <a:off x="16268700" y="64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162425</xdr:rowOff>
    </xdr:from>
    <xdr:ext cx="534377" cy="259045"/>
    <xdr:sp macro="" textlink="">
      <xdr:nvSpPr>
        <xdr:cNvPr id="540" name="消防費該当値テキスト"/>
        <xdr:cNvSpPr txBox="1"/>
      </xdr:nvSpPr>
      <xdr:spPr>
        <a:xfrm>
          <a:off x="16370300" y="63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112319</xdr:rowOff>
    </xdr:from>
    <xdr:to>
      <xdr:col>22</xdr:col>
      <xdr:colOff>415925</xdr:colOff>
      <xdr:row>38</xdr:row>
      <xdr:rowOff>42469</xdr:rowOff>
    </xdr:to>
    <xdr:sp macro="" textlink="">
      <xdr:nvSpPr>
        <xdr:cNvPr id="541" name="円/楕円 540"/>
        <xdr:cNvSpPr/>
      </xdr:nvSpPr>
      <xdr:spPr>
        <a:xfrm>
          <a:off x="15430500" y="64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33596</xdr:rowOff>
    </xdr:from>
    <xdr:ext cx="534377" cy="259045"/>
    <xdr:sp macro="" textlink="">
      <xdr:nvSpPr>
        <xdr:cNvPr id="542" name="テキスト ボックス 541"/>
        <xdr:cNvSpPr txBox="1"/>
      </xdr:nvSpPr>
      <xdr:spPr>
        <a:xfrm>
          <a:off x="15214111" y="65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114236</xdr:rowOff>
    </xdr:from>
    <xdr:to>
      <xdr:col>21</xdr:col>
      <xdr:colOff>212725</xdr:colOff>
      <xdr:row>38</xdr:row>
      <xdr:rowOff>44386</xdr:rowOff>
    </xdr:to>
    <xdr:sp macro="" textlink="">
      <xdr:nvSpPr>
        <xdr:cNvPr id="543" name="円/楕円 542"/>
        <xdr:cNvSpPr/>
      </xdr:nvSpPr>
      <xdr:spPr>
        <a:xfrm>
          <a:off x="14541500" y="6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35513</xdr:rowOff>
    </xdr:from>
    <xdr:ext cx="534377" cy="259045"/>
    <xdr:sp macro="" textlink="">
      <xdr:nvSpPr>
        <xdr:cNvPr id="544" name="テキスト ボックス 543"/>
        <xdr:cNvSpPr txBox="1"/>
      </xdr:nvSpPr>
      <xdr:spPr>
        <a:xfrm>
          <a:off x="14325111" y="65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108077</xdr:rowOff>
    </xdr:from>
    <xdr:to>
      <xdr:col>20</xdr:col>
      <xdr:colOff>9525</xdr:colOff>
      <xdr:row>38</xdr:row>
      <xdr:rowOff>38227</xdr:rowOff>
    </xdr:to>
    <xdr:sp macro="" textlink="">
      <xdr:nvSpPr>
        <xdr:cNvPr id="545" name="円/楕円 544"/>
        <xdr:cNvSpPr/>
      </xdr:nvSpPr>
      <xdr:spPr>
        <a:xfrm>
          <a:off x="13652500" y="64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29354</xdr:rowOff>
    </xdr:from>
    <xdr:ext cx="534377" cy="259045"/>
    <xdr:sp macro="" textlink="">
      <xdr:nvSpPr>
        <xdr:cNvPr id="546" name="テキスト ボックス 545"/>
        <xdr:cNvSpPr txBox="1"/>
      </xdr:nvSpPr>
      <xdr:spPr>
        <a:xfrm>
          <a:off x="13436111" y="65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117475</xdr:rowOff>
    </xdr:from>
    <xdr:to>
      <xdr:col>18</xdr:col>
      <xdr:colOff>492125</xdr:colOff>
      <xdr:row>37</xdr:row>
      <xdr:rowOff>47625</xdr:rowOff>
    </xdr:to>
    <xdr:sp macro="" textlink="">
      <xdr:nvSpPr>
        <xdr:cNvPr id="547" name="円/楕円 546"/>
        <xdr:cNvSpPr/>
      </xdr:nvSpPr>
      <xdr:spPr>
        <a:xfrm>
          <a:off x="12763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64152</xdr:rowOff>
    </xdr:from>
    <xdr:ext cx="534377" cy="259045"/>
    <xdr:sp macro="" textlink="">
      <xdr:nvSpPr>
        <xdr:cNvPr id="548" name="テキスト ボックス 547"/>
        <xdr:cNvSpPr txBox="1"/>
      </xdr:nvSpPr>
      <xdr:spPr>
        <a:xfrm>
          <a:off x="12547111" y="6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162461</xdr:rowOff>
    </xdr:from>
    <xdr:to>
      <xdr:col>23</xdr:col>
      <xdr:colOff>517525</xdr:colOff>
      <xdr:row>58</xdr:row>
      <xdr:rowOff>9147</xdr:rowOff>
    </xdr:to>
    <xdr:cxnSp macro="">
      <xdr:nvCxnSpPr>
        <xdr:cNvPr id="577" name="直線コネクタ 576"/>
        <xdr:cNvCxnSpPr/>
      </xdr:nvCxnSpPr>
      <xdr:spPr>
        <a:xfrm>
          <a:off x="15481300" y="9763661"/>
          <a:ext cx="838200" cy="18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162461</xdr:rowOff>
    </xdr:from>
    <xdr:to>
      <xdr:col>22</xdr:col>
      <xdr:colOff>365125</xdr:colOff>
      <xdr:row>57</xdr:row>
      <xdr:rowOff>128178</xdr:rowOff>
    </xdr:to>
    <xdr:cxnSp macro="">
      <xdr:nvCxnSpPr>
        <xdr:cNvPr id="580" name="直線コネクタ 579"/>
        <xdr:cNvCxnSpPr/>
      </xdr:nvCxnSpPr>
      <xdr:spPr>
        <a:xfrm flipV="1">
          <a:off x="14592300" y="9763661"/>
          <a:ext cx="889000" cy="1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2" name="テキスト ボックス 581"/>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128178</xdr:rowOff>
    </xdr:from>
    <xdr:to>
      <xdr:col>21</xdr:col>
      <xdr:colOff>161925</xdr:colOff>
      <xdr:row>58</xdr:row>
      <xdr:rowOff>10171</xdr:rowOff>
    </xdr:to>
    <xdr:cxnSp macro="">
      <xdr:nvCxnSpPr>
        <xdr:cNvPr id="583" name="直線コネクタ 582"/>
        <xdr:cNvCxnSpPr/>
      </xdr:nvCxnSpPr>
      <xdr:spPr>
        <a:xfrm flipV="1">
          <a:off x="13703300" y="9900828"/>
          <a:ext cx="889000" cy="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5" name="テキスト ボックス 584"/>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154121</xdr:rowOff>
    </xdr:from>
    <xdr:to>
      <xdr:col>19</xdr:col>
      <xdr:colOff>644525</xdr:colOff>
      <xdr:row>58</xdr:row>
      <xdr:rowOff>10171</xdr:rowOff>
    </xdr:to>
    <xdr:cxnSp macro="">
      <xdr:nvCxnSpPr>
        <xdr:cNvPr id="586" name="直線コネクタ 585"/>
        <xdr:cNvCxnSpPr/>
      </xdr:nvCxnSpPr>
      <xdr:spPr>
        <a:xfrm>
          <a:off x="12814300" y="9755321"/>
          <a:ext cx="889000" cy="19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129797</xdr:rowOff>
    </xdr:from>
    <xdr:to>
      <xdr:col>23</xdr:col>
      <xdr:colOff>568325</xdr:colOff>
      <xdr:row>58</xdr:row>
      <xdr:rowOff>59947</xdr:rowOff>
    </xdr:to>
    <xdr:sp macro="" textlink="">
      <xdr:nvSpPr>
        <xdr:cNvPr id="596" name="円/楕円 595"/>
        <xdr:cNvSpPr/>
      </xdr:nvSpPr>
      <xdr:spPr>
        <a:xfrm>
          <a:off x="16268700" y="99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108224</xdr:rowOff>
    </xdr:from>
    <xdr:ext cx="534377" cy="259045"/>
    <xdr:sp macro="" textlink="">
      <xdr:nvSpPr>
        <xdr:cNvPr id="597" name="教育費該当値テキスト"/>
        <xdr:cNvSpPr txBox="1"/>
      </xdr:nvSpPr>
      <xdr:spPr>
        <a:xfrm>
          <a:off x="16370300" y="98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111661</xdr:rowOff>
    </xdr:from>
    <xdr:to>
      <xdr:col>22</xdr:col>
      <xdr:colOff>415925</xdr:colOff>
      <xdr:row>57</xdr:row>
      <xdr:rowOff>41811</xdr:rowOff>
    </xdr:to>
    <xdr:sp macro="" textlink="">
      <xdr:nvSpPr>
        <xdr:cNvPr id="598" name="円/楕円 597"/>
        <xdr:cNvSpPr/>
      </xdr:nvSpPr>
      <xdr:spPr>
        <a:xfrm>
          <a:off x="15430500" y="971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58338</xdr:rowOff>
    </xdr:from>
    <xdr:ext cx="599010" cy="259045"/>
    <xdr:sp macro="" textlink="">
      <xdr:nvSpPr>
        <xdr:cNvPr id="599" name="テキスト ボックス 598"/>
        <xdr:cNvSpPr txBox="1"/>
      </xdr:nvSpPr>
      <xdr:spPr>
        <a:xfrm>
          <a:off x="15181794" y="948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77378</xdr:rowOff>
    </xdr:from>
    <xdr:to>
      <xdr:col>21</xdr:col>
      <xdr:colOff>212725</xdr:colOff>
      <xdr:row>58</xdr:row>
      <xdr:rowOff>7528</xdr:rowOff>
    </xdr:to>
    <xdr:sp macro="" textlink="">
      <xdr:nvSpPr>
        <xdr:cNvPr id="600" name="円/楕円 599"/>
        <xdr:cNvSpPr/>
      </xdr:nvSpPr>
      <xdr:spPr>
        <a:xfrm>
          <a:off x="14541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24055</xdr:rowOff>
    </xdr:from>
    <xdr:ext cx="534377" cy="259045"/>
    <xdr:sp macro="" textlink="">
      <xdr:nvSpPr>
        <xdr:cNvPr id="601" name="テキスト ボックス 600"/>
        <xdr:cNvSpPr txBox="1"/>
      </xdr:nvSpPr>
      <xdr:spPr>
        <a:xfrm>
          <a:off x="14325111" y="96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130821</xdr:rowOff>
    </xdr:from>
    <xdr:to>
      <xdr:col>20</xdr:col>
      <xdr:colOff>9525</xdr:colOff>
      <xdr:row>58</xdr:row>
      <xdr:rowOff>60971</xdr:rowOff>
    </xdr:to>
    <xdr:sp macro="" textlink="">
      <xdr:nvSpPr>
        <xdr:cNvPr id="602" name="円/楕円 601"/>
        <xdr:cNvSpPr/>
      </xdr:nvSpPr>
      <xdr:spPr>
        <a:xfrm>
          <a:off x="13652500" y="9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52098</xdr:rowOff>
    </xdr:from>
    <xdr:ext cx="534377" cy="259045"/>
    <xdr:sp macro="" textlink="">
      <xdr:nvSpPr>
        <xdr:cNvPr id="603" name="テキスト ボックス 602"/>
        <xdr:cNvSpPr txBox="1"/>
      </xdr:nvSpPr>
      <xdr:spPr>
        <a:xfrm>
          <a:off x="13436111" y="999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103321</xdr:rowOff>
    </xdr:from>
    <xdr:to>
      <xdr:col>18</xdr:col>
      <xdr:colOff>492125</xdr:colOff>
      <xdr:row>57</xdr:row>
      <xdr:rowOff>33471</xdr:rowOff>
    </xdr:to>
    <xdr:sp macro="" textlink="">
      <xdr:nvSpPr>
        <xdr:cNvPr id="604" name="円/楕円 603"/>
        <xdr:cNvSpPr/>
      </xdr:nvSpPr>
      <xdr:spPr>
        <a:xfrm>
          <a:off x="12763500" y="97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49998</xdr:rowOff>
    </xdr:from>
    <xdr:ext cx="599010" cy="259045"/>
    <xdr:sp macro="" textlink="">
      <xdr:nvSpPr>
        <xdr:cNvPr id="605" name="テキスト ボックス 604"/>
        <xdr:cNvSpPr txBox="1"/>
      </xdr:nvSpPr>
      <xdr:spPr>
        <a:xfrm>
          <a:off x="12514794" y="947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5"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4"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34514</xdr:rowOff>
    </xdr:from>
    <xdr:to>
      <xdr:col>23</xdr:col>
      <xdr:colOff>517525</xdr:colOff>
      <xdr:row>98</xdr:row>
      <xdr:rowOff>44290</xdr:rowOff>
    </xdr:to>
    <xdr:cxnSp macro="">
      <xdr:nvCxnSpPr>
        <xdr:cNvPr id="691" name="直線コネクタ 690"/>
        <xdr:cNvCxnSpPr/>
      </xdr:nvCxnSpPr>
      <xdr:spPr>
        <a:xfrm flipV="1">
          <a:off x="15481300" y="16836614"/>
          <a:ext cx="8382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44290</xdr:rowOff>
    </xdr:from>
    <xdr:to>
      <xdr:col>22</xdr:col>
      <xdr:colOff>365125</xdr:colOff>
      <xdr:row>98</xdr:row>
      <xdr:rowOff>58372</xdr:rowOff>
    </xdr:to>
    <xdr:cxnSp macro="">
      <xdr:nvCxnSpPr>
        <xdr:cNvPr id="694" name="直線コネクタ 693"/>
        <xdr:cNvCxnSpPr/>
      </xdr:nvCxnSpPr>
      <xdr:spPr>
        <a:xfrm flipV="1">
          <a:off x="14592300" y="16846390"/>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58372</xdr:rowOff>
    </xdr:from>
    <xdr:to>
      <xdr:col>21</xdr:col>
      <xdr:colOff>161925</xdr:colOff>
      <xdr:row>98</xdr:row>
      <xdr:rowOff>68140</xdr:rowOff>
    </xdr:to>
    <xdr:cxnSp macro="">
      <xdr:nvCxnSpPr>
        <xdr:cNvPr id="697" name="直線コネクタ 696"/>
        <xdr:cNvCxnSpPr/>
      </xdr:nvCxnSpPr>
      <xdr:spPr>
        <a:xfrm flipV="1">
          <a:off x="13703300" y="16860472"/>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68140</xdr:rowOff>
    </xdr:from>
    <xdr:to>
      <xdr:col>19</xdr:col>
      <xdr:colOff>644525</xdr:colOff>
      <xdr:row>98</xdr:row>
      <xdr:rowOff>73909</xdr:rowOff>
    </xdr:to>
    <xdr:cxnSp macro="">
      <xdr:nvCxnSpPr>
        <xdr:cNvPr id="700" name="直線コネクタ 699"/>
        <xdr:cNvCxnSpPr/>
      </xdr:nvCxnSpPr>
      <xdr:spPr>
        <a:xfrm flipV="1">
          <a:off x="12814300" y="16870240"/>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155164</xdr:rowOff>
    </xdr:from>
    <xdr:to>
      <xdr:col>23</xdr:col>
      <xdr:colOff>568325</xdr:colOff>
      <xdr:row>98</xdr:row>
      <xdr:rowOff>85314</xdr:rowOff>
    </xdr:to>
    <xdr:sp macro="" textlink="">
      <xdr:nvSpPr>
        <xdr:cNvPr id="710" name="円/楕円 709"/>
        <xdr:cNvSpPr/>
      </xdr:nvSpPr>
      <xdr:spPr>
        <a:xfrm>
          <a:off x="16268700" y="167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70091</xdr:rowOff>
    </xdr:from>
    <xdr:ext cx="534377" cy="259045"/>
    <xdr:sp macro="" textlink="">
      <xdr:nvSpPr>
        <xdr:cNvPr id="711" name="公債費該当値テキスト"/>
        <xdr:cNvSpPr txBox="1"/>
      </xdr:nvSpPr>
      <xdr:spPr>
        <a:xfrm>
          <a:off x="16370300" y="167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164940</xdr:rowOff>
    </xdr:from>
    <xdr:to>
      <xdr:col>22</xdr:col>
      <xdr:colOff>415925</xdr:colOff>
      <xdr:row>98</xdr:row>
      <xdr:rowOff>95090</xdr:rowOff>
    </xdr:to>
    <xdr:sp macro="" textlink="">
      <xdr:nvSpPr>
        <xdr:cNvPr id="712" name="円/楕円 711"/>
        <xdr:cNvSpPr/>
      </xdr:nvSpPr>
      <xdr:spPr>
        <a:xfrm>
          <a:off x="15430500" y="167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86217</xdr:rowOff>
    </xdr:from>
    <xdr:ext cx="534377" cy="259045"/>
    <xdr:sp macro="" textlink="">
      <xdr:nvSpPr>
        <xdr:cNvPr id="713" name="テキスト ボックス 712"/>
        <xdr:cNvSpPr txBox="1"/>
      </xdr:nvSpPr>
      <xdr:spPr>
        <a:xfrm>
          <a:off x="15214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7572</xdr:rowOff>
    </xdr:from>
    <xdr:to>
      <xdr:col>21</xdr:col>
      <xdr:colOff>212725</xdr:colOff>
      <xdr:row>98</xdr:row>
      <xdr:rowOff>109172</xdr:rowOff>
    </xdr:to>
    <xdr:sp macro="" textlink="">
      <xdr:nvSpPr>
        <xdr:cNvPr id="714" name="円/楕円 713"/>
        <xdr:cNvSpPr/>
      </xdr:nvSpPr>
      <xdr:spPr>
        <a:xfrm>
          <a:off x="14541500" y="168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100299</xdr:rowOff>
    </xdr:from>
    <xdr:ext cx="534377" cy="259045"/>
    <xdr:sp macro="" textlink="">
      <xdr:nvSpPr>
        <xdr:cNvPr id="715" name="テキスト ボックス 714"/>
        <xdr:cNvSpPr txBox="1"/>
      </xdr:nvSpPr>
      <xdr:spPr>
        <a:xfrm>
          <a:off x="14325111" y="169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17340</xdr:rowOff>
    </xdr:from>
    <xdr:to>
      <xdr:col>20</xdr:col>
      <xdr:colOff>9525</xdr:colOff>
      <xdr:row>98</xdr:row>
      <xdr:rowOff>118940</xdr:rowOff>
    </xdr:to>
    <xdr:sp macro="" textlink="">
      <xdr:nvSpPr>
        <xdr:cNvPr id="716" name="円/楕円 715"/>
        <xdr:cNvSpPr/>
      </xdr:nvSpPr>
      <xdr:spPr>
        <a:xfrm>
          <a:off x="13652500" y="168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110067</xdr:rowOff>
    </xdr:from>
    <xdr:ext cx="534377" cy="259045"/>
    <xdr:sp macro="" textlink="">
      <xdr:nvSpPr>
        <xdr:cNvPr id="717" name="テキスト ボックス 716"/>
        <xdr:cNvSpPr txBox="1"/>
      </xdr:nvSpPr>
      <xdr:spPr>
        <a:xfrm>
          <a:off x="13436111" y="1691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23109</xdr:rowOff>
    </xdr:from>
    <xdr:to>
      <xdr:col>18</xdr:col>
      <xdr:colOff>492125</xdr:colOff>
      <xdr:row>98</xdr:row>
      <xdr:rowOff>124709</xdr:rowOff>
    </xdr:to>
    <xdr:sp macro="" textlink="">
      <xdr:nvSpPr>
        <xdr:cNvPr id="718" name="円/楕円 717"/>
        <xdr:cNvSpPr/>
      </xdr:nvSpPr>
      <xdr:spPr>
        <a:xfrm>
          <a:off x="12763500" y="168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115836</xdr:rowOff>
    </xdr:from>
    <xdr:ext cx="534377" cy="259045"/>
    <xdr:sp macro="" textlink="">
      <xdr:nvSpPr>
        <xdr:cNvPr id="719" name="テキスト ボックス 718"/>
        <xdr:cNvSpPr txBox="1"/>
      </xdr:nvSpPr>
      <xdr:spPr>
        <a:xfrm>
          <a:off x="12547111" y="169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86632</xdr:rowOff>
    </xdr:from>
    <xdr:to>
      <xdr:col>32</xdr:col>
      <xdr:colOff>187325</xdr:colOff>
      <xdr:row>39</xdr:row>
      <xdr:rowOff>98878</xdr:rowOff>
    </xdr:to>
    <xdr:cxnSp macro="">
      <xdr:nvCxnSpPr>
        <xdr:cNvPr id="750" name="直線コネクタ 749"/>
        <xdr:cNvCxnSpPr/>
      </xdr:nvCxnSpPr>
      <xdr:spPr>
        <a:xfrm flipV="1">
          <a:off x="21323300" y="5230132"/>
          <a:ext cx="838200" cy="15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121375</xdr:rowOff>
    </xdr:from>
    <xdr:ext cx="378565" cy="259045"/>
    <xdr:sp macro="" textlink="">
      <xdr:nvSpPr>
        <xdr:cNvPr id="751" name="諸支出金平均値テキスト"/>
        <xdr:cNvSpPr txBox="1"/>
      </xdr:nvSpPr>
      <xdr:spPr>
        <a:xfrm>
          <a:off x="22212300" y="6636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35832</xdr:rowOff>
    </xdr:from>
    <xdr:to>
      <xdr:col>32</xdr:col>
      <xdr:colOff>238125</xdr:colOff>
      <xdr:row>30</xdr:row>
      <xdr:rowOff>137432</xdr:rowOff>
    </xdr:to>
    <xdr:sp macro="" textlink="">
      <xdr:nvSpPr>
        <xdr:cNvPr id="769" name="円/楕円 768"/>
        <xdr:cNvSpPr/>
      </xdr:nvSpPr>
      <xdr:spPr>
        <a:xfrm>
          <a:off x="22110700" y="51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160309</xdr:rowOff>
    </xdr:from>
    <xdr:ext cx="469744" cy="259045"/>
    <xdr:sp macro="" textlink="">
      <xdr:nvSpPr>
        <xdr:cNvPr id="770" name="諸支出金該当値テキスト"/>
        <xdr:cNvSpPr txBox="1"/>
      </xdr:nvSpPr>
      <xdr:spPr>
        <a:xfrm>
          <a:off x="22212300" y="513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総務費は、ふるさと納税関連経費が増加したため、増加傾向で推移している。民生費は、扶助費の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が続いており、今後も増加していくと予想される。農林水産業費は、平成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年度及び平成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年度に行った雪害被害者支援事業の影響で増加傾向となっているが、今後は平成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年度程度で推移していくと予想される。商工費が倍増しているが、プレミアム付商品券発行事業によるものである。教育費は、南小学校体育館整備事業や南部コミュニティセンター改修事業が平成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年度で完了したことにより</a:t>
          </a:r>
          <a:r>
            <a:rPr kumimoji="1" lang="ja-JP" altLang="ja-JP" sz="1300">
              <a:solidFill>
                <a:schemeClr val="dk1"/>
              </a:solidFill>
              <a:effectLst/>
              <a:latin typeface="+mn-lt"/>
              <a:ea typeface="+mn-ea"/>
              <a:cs typeface="+mn-cs"/>
            </a:rPr>
            <a:t>大幅に減少した</a:t>
          </a:r>
          <a:r>
            <a:rPr kumimoji="1" lang="ja-JP" altLang="en-US" sz="1300">
              <a:solidFill>
                <a:schemeClr val="dk1"/>
              </a:solidFill>
              <a:effectLst/>
              <a:latin typeface="+mn-lt"/>
              <a:ea typeface="+mn-ea"/>
              <a:cs typeface="+mn-cs"/>
            </a:rPr>
            <a:t>。諸支出金は、他会計等借入金の償還であるため、来年度は減少する予定である。</a:t>
          </a:r>
          <a:endParaRPr kumimoji="1" lang="ja-JP" altLang="en-US" sz="1300" b="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平成</a:t>
          </a:r>
          <a:r>
            <a:rPr kumimoji="1" lang="en-US" altLang="ja-JP" sz="1300">
              <a:latin typeface="+mn-ea"/>
              <a:ea typeface="+mn-ea"/>
            </a:rPr>
            <a:t>25</a:t>
          </a:r>
          <a:r>
            <a:rPr kumimoji="1" lang="ja-JP" altLang="en-US" sz="1300">
              <a:latin typeface="+mn-ea"/>
              <a:ea typeface="+mn-ea"/>
            </a:rPr>
            <a:t>年度までの数年間、適切な財源確保と歳出の精査により、財政調整基金の取崩しがなかったため、基金残高は増加となっていたが、平成</a:t>
          </a:r>
          <a:r>
            <a:rPr kumimoji="1" lang="en-US" altLang="ja-JP" sz="1300">
              <a:latin typeface="+mn-ea"/>
              <a:ea typeface="+mn-ea"/>
            </a:rPr>
            <a:t>26</a:t>
          </a:r>
          <a:r>
            <a:rPr kumimoji="1" lang="ja-JP" altLang="en-US" sz="1300">
              <a:latin typeface="+mn-ea"/>
              <a:ea typeface="+mn-ea"/>
            </a:rPr>
            <a:t>年度において教育施設の整備等の実施に伴い、</a:t>
          </a:r>
          <a:r>
            <a:rPr kumimoji="1" lang="en-US" altLang="ja-JP" sz="1300">
              <a:latin typeface="+mn-ea"/>
              <a:ea typeface="+mn-ea"/>
            </a:rPr>
            <a:t>2</a:t>
          </a:r>
          <a:r>
            <a:rPr kumimoji="1" lang="ja-JP" altLang="en-US" sz="1300">
              <a:latin typeface="+mn-ea"/>
              <a:ea typeface="+mn-ea"/>
            </a:rPr>
            <a:t>億</a:t>
          </a:r>
          <a:r>
            <a:rPr kumimoji="1" lang="en-US" altLang="ja-JP" sz="1300">
              <a:latin typeface="+mn-ea"/>
              <a:ea typeface="+mn-ea"/>
            </a:rPr>
            <a:t>6</a:t>
          </a:r>
          <a:r>
            <a:rPr kumimoji="1" lang="ja-JP" altLang="en-US" sz="1300">
              <a:latin typeface="+mn-ea"/>
              <a:ea typeface="+mn-ea"/>
            </a:rPr>
            <a:t>千万円の取崩しを行ったため基金残高は減少となり、実質単年度収支についても赤字となった。</a:t>
          </a:r>
          <a:endParaRPr kumimoji="1" lang="en-US" altLang="ja-JP" sz="1300">
            <a:latin typeface="+mn-ea"/>
            <a:ea typeface="+mn-ea"/>
          </a:endParaRPr>
        </a:p>
        <a:p>
          <a:r>
            <a:rPr kumimoji="1" lang="ja-JP" altLang="en-US" sz="1300">
              <a:latin typeface="+mn-ea"/>
              <a:ea typeface="+mn-ea"/>
            </a:rPr>
            <a:t>　平成</a:t>
          </a:r>
          <a:r>
            <a:rPr kumimoji="1" lang="en-US" altLang="ja-JP" sz="1300">
              <a:latin typeface="+mn-ea"/>
              <a:ea typeface="+mn-ea"/>
            </a:rPr>
            <a:t>27</a:t>
          </a:r>
          <a:r>
            <a:rPr kumimoji="1" lang="ja-JP" altLang="en-US" sz="1300">
              <a:latin typeface="+mn-ea"/>
              <a:ea typeface="+mn-ea"/>
            </a:rPr>
            <a:t>年度は、先の事業が完了したため、財政調整基金を取り崩すことなく、実質収支額及び実質単年度収支も黒字となった。</a:t>
          </a:r>
          <a:endParaRPr kumimoji="1" lang="en-US" altLang="ja-JP" sz="1300">
            <a:latin typeface="+mn-ea"/>
            <a:ea typeface="+mn-ea"/>
          </a:endParaRPr>
        </a:p>
        <a:p>
          <a:pPr eaLnBrk="1" fontAlgn="auto" latinLnBrk="0" hangingPunct="1"/>
          <a:r>
            <a:rPr kumimoji="1" lang="ja-JP" altLang="ja-JP" sz="1300">
              <a:solidFill>
                <a:schemeClr val="dk1"/>
              </a:solidFill>
              <a:effectLst/>
              <a:latin typeface="+mn-ea"/>
              <a:ea typeface="+mn-ea"/>
              <a:cs typeface="+mn-cs"/>
            </a:rPr>
            <a:t>　今後も引き続き、慎重な財政運営に努めていく。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一般会計の実質収支は黒字である。また、公営企業会計においても、全ての会計で資金不足が生じていないため、連結赤字比率は該当がない。 </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　黒字の構成比率については、</a:t>
          </a:r>
          <a:r>
            <a:rPr kumimoji="1" lang="ja-JP" altLang="en-US" sz="1400">
              <a:solidFill>
                <a:schemeClr val="dk1"/>
              </a:solidFill>
              <a:effectLst/>
              <a:latin typeface="+mn-lt"/>
              <a:ea typeface="+mn-ea"/>
              <a:cs typeface="+mn-cs"/>
            </a:rPr>
            <a:t>国民健康保険特別</a:t>
          </a:r>
          <a:r>
            <a:rPr kumimoji="1" lang="ja-JP" altLang="ja-JP" sz="1400">
              <a:solidFill>
                <a:schemeClr val="dk1"/>
              </a:solidFill>
              <a:effectLst/>
              <a:latin typeface="+mn-lt"/>
              <a:ea typeface="+mn-ea"/>
              <a:cs typeface="+mn-cs"/>
            </a:rPr>
            <a:t>会計</a:t>
          </a:r>
          <a:r>
            <a:rPr kumimoji="1" lang="ja-JP" altLang="en-US" sz="1400">
              <a:solidFill>
                <a:schemeClr val="dk1"/>
              </a:solidFill>
              <a:effectLst/>
              <a:latin typeface="+mn-lt"/>
              <a:ea typeface="+mn-ea"/>
              <a:cs typeface="+mn-cs"/>
            </a:rPr>
            <a:t>及び介護保険特別会計において</a:t>
          </a:r>
          <a:r>
            <a:rPr kumimoji="1" lang="ja-JP" altLang="ja-JP" sz="1400">
              <a:solidFill>
                <a:schemeClr val="dk1"/>
              </a:solidFill>
              <a:effectLst/>
              <a:latin typeface="+mn-lt"/>
              <a:ea typeface="+mn-ea"/>
              <a:cs typeface="+mn-cs"/>
            </a:rPr>
            <a:t>多少の増減があるものの、大幅な変動はない。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6219918</v>
      </c>
      <c r="BO4" s="409"/>
      <c r="BP4" s="409"/>
      <c r="BQ4" s="409"/>
      <c r="BR4" s="409"/>
      <c r="BS4" s="409"/>
      <c r="BT4" s="409"/>
      <c r="BU4" s="410"/>
      <c r="BV4" s="408">
        <v>6270743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5.9</v>
      </c>
      <c r="CU4" s="586"/>
      <c r="CV4" s="586"/>
      <c r="CW4" s="586"/>
      <c r="CX4" s="586"/>
      <c r="CY4" s="586"/>
      <c r="CZ4" s="586"/>
      <c r="DA4" s="587"/>
      <c r="DB4" s="585">
        <v>5.0999999999999996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5950803</v>
      </c>
      <c r="BO5" s="414"/>
      <c r="BP5" s="414"/>
      <c r="BQ5" s="414"/>
      <c r="BR5" s="414"/>
      <c r="BS5" s="414"/>
      <c r="BT5" s="414"/>
      <c r="BU5" s="415"/>
      <c r="BV5" s="413">
        <v>5993114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94.3</v>
      </c>
      <c r="CU5" s="384"/>
      <c r="CV5" s="384"/>
      <c r="CW5" s="384"/>
      <c r="CX5" s="384"/>
      <c r="CY5" s="384"/>
      <c r="CZ5" s="384"/>
      <c r="DA5" s="385"/>
      <c r="DB5" s="383">
        <v>95.8</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269115</v>
      </c>
      <c r="BO6" s="414"/>
      <c r="BP6" s="414"/>
      <c r="BQ6" s="414"/>
      <c r="BR6" s="414"/>
      <c r="BS6" s="414"/>
      <c r="BT6" s="414"/>
      <c r="BU6" s="415"/>
      <c r="BV6" s="413">
        <v>277629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101.1</v>
      </c>
      <c r="CU6" s="560"/>
      <c r="CV6" s="560"/>
      <c r="CW6" s="560"/>
      <c r="CX6" s="560"/>
      <c r="CY6" s="560"/>
      <c r="CZ6" s="560"/>
      <c r="DA6" s="561"/>
      <c r="DB6" s="559">
        <v>103.5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80132</v>
      </c>
      <c r="BO7" s="414"/>
      <c r="BP7" s="414"/>
      <c r="BQ7" s="414"/>
      <c r="BR7" s="414"/>
      <c r="BS7" s="414"/>
      <c r="BT7" s="414"/>
      <c r="BU7" s="415"/>
      <c r="BV7" s="413">
        <v>118812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3230146</v>
      </c>
      <c r="CU7" s="414"/>
      <c r="CV7" s="414"/>
      <c r="CW7" s="414"/>
      <c r="CX7" s="414"/>
      <c r="CY7" s="414"/>
      <c r="CZ7" s="414"/>
      <c r="DA7" s="415"/>
      <c r="DB7" s="413">
        <v>3138992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188983</v>
      </c>
      <c r="BO8" s="414"/>
      <c r="BP8" s="414"/>
      <c r="BQ8" s="414"/>
      <c r="BR8" s="414"/>
      <c r="BS8" s="414"/>
      <c r="BT8" s="414"/>
      <c r="BU8" s="415"/>
      <c r="BV8" s="413">
        <v>158817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14329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30166</v>
      </c>
      <c r="BO9" s="414"/>
      <c r="BP9" s="414"/>
      <c r="BQ9" s="414"/>
      <c r="BR9" s="414"/>
      <c r="BS9" s="414"/>
      <c r="BT9" s="414"/>
      <c r="BU9" s="415"/>
      <c r="BV9" s="413">
        <v>32055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7.7</v>
      </c>
      <c r="CU9" s="384"/>
      <c r="CV9" s="384"/>
      <c r="CW9" s="384"/>
      <c r="CX9" s="384"/>
      <c r="CY9" s="384"/>
      <c r="CZ9" s="384"/>
      <c r="DA9" s="385"/>
      <c r="DB9" s="383">
        <v>7.4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14370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90280</v>
      </c>
      <c r="BO10" s="414"/>
      <c r="BP10" s="414"/>
      <c r="BQ10" s="414"/>
      <c r="BR10" s="414"/>
      <c r="BS10" s="414"/>
      <c r="BT10" s="414"/>
      <c r="BU10" s="415"/>
      <c r="BV10" s="413">
        <v>70607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14698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260000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14567</v>
      </c>
      <c r="S13" s="515"/>
      <c r="T13" s="515"/>
      <c r="U13" s="515"/>
      <c r="V13" s="516"/>
      <c r="W13" s="502" t="s">
        <v>120</v>
      </c>
      <c r="X13" s="426"/>
      <c r="Y13" s="426"/>
      <c r="Z13" s="426"/>
      <c r="AA13" s="426"/>
      <c r="AB13" s="427"/>
      <c r="AC13" s="389">
        <v>626</v>
      </c>
      <c r="AD13" s="390"/>
      <c r="AE13" s="390"/>
      <c r="AF13" s="390"/>
      <c r="AG13" s="391"/>
      <c r="AH13" s="389">
        <v>686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120446</v>
      </c>
      <c r="BO13" s="414"/>
      <c r="BP13" s="414"/>
      <c r="BQ13" s="414"/>
      <c r="BR13" s="414"/>
      <c r="BS13" s="414"/>
      <c r="BT13" s="414"/>
      <c r="BU13" s="415"/>
      <c r="BV13" s="413">
        <v>-157338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6.8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14691</v>
      </c>
      <c r="S14" s="515"/>
      <c r="T14" s="515"/>
      <c r="U14" s="515"/>
      <c r="V14" s="516"/>
      <c r="W14" s="517"/>
      <c r="X14" s="429"/>
      <c r="Y14" s="429"/>
      <c r="Z14" s="429"/>
      <c r="AA14" s="429"/>
      <c r="AB14" s="430"/>
      <c r="AC14" s="507">
        <v>8.3000000000000007</v>
      </c>
      <c r="AD14" s="508"/>
      <c r="AE14" s="508"/>
      <c r="AF14" s="508"/>
      <c r="AG14" s="509"/>
      <c r="AH14" s="507">
        <v>9.1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14572</v>
      </c>
      <c r="S15" s="515"/>
      <c r="T15" s="515"/>
      <c r="U15" s="515"/>
      <c r="V15" s="516"/>
      <c r="W15" s="502" t="s">
        <v>127</v>
      </c>
      <c r="X15" s="426"/>
      <c r="Y15" s="426"/>
      <c r="Z15" s="426"/>
      <c r="AA15" s="426"/>
      <c r="AB15" s="427"/>
      <c r="AC15" s="389">
        <v>2071</v>
      </c>
      <c r="AD15" s="390"/>
      <c r="AE15" s="390"/>
      <c r="AF15" s="390"/>
      <c r="AG15" s="391"/>
      <c r="AH15" s="389">
        <v>2263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1399584</v>
      </c>
      <c r="BO15" s="409"/>
      <c r="BP15" s="409"/>
      <c r="BQ15" s="409"/>
      <c r="BR15" s="409"/>
      <c r="BS15" s="409"/>
      <c r="BT15" s="409"/>
      <c r="BU15" s="410"/>
      <c r="BV15" s="408">
        <v>1339502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27.6</v>
      </c>
      <c r="AD16" s="508"/>
      <c r="AE16" s="508"/>
      <c r="AF16" s="508"/>
      <c r="AG16" s="509"/>
      <c r="AH16" s="507">
        <v>30.1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2652863</v>
      </c>
      <c r="BO16" s="414"/>
      <c r="BP16" s="414"/>
      <c r="BQ16" s="414"/>
      <c r="BR16" s="414"/>
      <c r="BS16" s="414"/>
      <c r="BT16" s="414"/>
      <c r="BU16" s="415"/>
      <c r="BV16" s="413">
        <v>2535776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4817</v>
      </c>
      <c r="AD17" s="390"/>
      <c r="AE17" s="390"/>
      <c r="AF17" s="390"/>
      <c r="AG17" s="391"/>
      <c r="AH17" s="389">
        <v>4531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1747573</v>
      </c>
      <c r="BO17" s="414"/>
      <c r="BP17" s="414"/>
      <c r="BQ17" s="414"/>
      <c r="BR17" s="414"/>
      <c r="BS17" s="414"/>
      <c r="BT17" s="414"/>
      <c r="BU17" s="415"/>
      <c r="BV17" s="413">
        <v>1701095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27.92</v>
      </c>
      <c r="M18" s="478"/>
      <c r="N18" s="478"/>
      <c r="O18" s="478"/>
      <c r="P18" s="478"/>
      <c r="Q18" s="478"/>
      <c r="R18" s="479"/>
      <c r="S18" s="479"/>
      <c r="T18" s="479"/>
      <c r="U18" s="479"/>
      <c r="V18" s="480"/>
      <c r="W18" s="494"/>
      <c r="X18" s="495"/>
      <c r="Y18" s="495"/>
      <c r="Z18" s="495"/>
      <c r="AA18" s="495"/>
      <c r="AB18" s="503"/>
      <c r="AC18" s="377">
        <v>64.099999999999994</v>
      </c>
      <c r="AD18" s="378"/>
      <c r="AE18" s="378"/>
      <c r="AF18" s="378"/>
      <c r="AG18" s="481"/>
      <c r="AH18" s="377">
        <v>60.3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3231232</v>
      </c>
      <c r="BO18" s="414"/>
      <c r="BP18" s="414"/>
      <c r="BQ18" s="414"/>
      <c r="BR18" s="414"/>
      <c r="BS18" s="414"/>
      <c r="BT18" s="414"/>
      <c r="BU18" s="415"/>
      <c r="BV18" s="413">
        <v>3093323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513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4378741</v>
      </c>
      <c r="BO19" s="414"/>
      <c r="BP19" s="414"/>
      <c r="BQ19" s="414"/>
      <c r="BR19" s="414"/>
      <c r="BS19" s="414"/>
      <c r="BT19" s="414"/>
      <c r="BU19" s="415"/>
      <c r="BV19" s="413">
        <v>4249301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4887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3171690</v>
      </c>
      <c r="BO23" s="414"/>
      <c r="BP23" s="414"/>
      <c r="BQ23" s="414"/>
      <c r="BR23" s="414"/>
      <c r="BS23" s="414"/>
      <c r="BT23" s="414"/>
      <c r="BU23" s="415"/>
      <c r="BV23" s="413">
        <v>3252997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7250</v>
      </c>
      <c r="R24" s="390"/>
      <c r="S24" s="390"/>
      <c r="T24" s="390"/>
      <c r="U24" s="390"/>
      <c r="V24" s="391"/>
      <c r="W24" s="455"/>
      <c r="X24" s="446"/>
      <c r="Y24" s="447"/>
      <c r="Z24" s="386" t="s">
        <v>151</v>
      </c>
      <c r="AA24" s="387"/>
      <c r="AB24" s="387"/>
      <c r="AC24" s="387"/>
      <c r="AD24" s="387"/>
      <c r="AE24" s="387"/>
      <c r="AF24" s="387"/>
      <c r="AG24" s="388"/>
      <c r="AH24" s="389">
        <v>79</v>
      </c>
      <c r="AI24" s="390"/>
      <c r="AJ24" s="390"/>
      <c r="AK24" s="390"/>
      <c r="AL24" s="391"/>
      <c r="AM24" s="389">
        <v>229890</v>
      </c>
      <c r="AN24" s="390"/>
      <c r="AO24" s="390"/>
      <c r="AP24" s="390"/>
      <c r="AQ24" s="390"/>
      <c r="AR24" s="391"/>
      <c r="AS24" s="389">
        <v>2910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876527</v>
      </c>
      <c r="BO24" s="414"/>
      <c r="BP24" s="414"/>
      <c r="BQ24" s="414"/>
      <c r="BR24" s="414"/>
      <c r="BS24" s="414"/>
      <c r="BT24" s="414"/>
      <c r="BU24" s="415"/>
      <c r="BV24" s="413">
        <v>993225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5780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9826</v>
      </c>
      <c r="BO25" s="409"/>
      <c r="BP25" s="409"/>
      <c r="BQ25" s="409"/>
      <c r="BR25" s="409"/>
      <c r="BS25" s="409"/>
      <c r="BT25" s="409"/>
      <c r="BU25" s="410"/>
      <c r="BV25" s="408">
        <v>60278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5420</v>
      </c>
      <c r="R26" s="390"/>
      <c r="S26" s="390"/>
      <c r="T26" s="390"/>
      <c r="U26" s="390"/>
      <c r="V26" s="391"/>
      <c r="W26" s="455"/>
      <c r="X26" s="446"/>
      <c r="Y26" s="447"/>
      <c r="Z26" s="386" t="s">
        <v>157</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3050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32698</v>
      </c>
      <c r="AN27" s="390"/>
      <c r="AO27" s="390"/>
      <c r="AP27" s="390"/>
      <c r="AQ27" s="390"/>
      <c r="AR27" s="391"/>
      <c r="AS27" s="389">
        <v>3270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155858</v>
      </c>
      <c r="BO27" s="417"/>
      <c r="BP27" s="417"/>
      <c r="BQ27" s="417"/>
      <c r="BR27" s="417"/>
      <c r="BS27" s="417"/>
      <c r="BT27" s="417"/>
      <c r="BU27" s="418"/>
      <c r="BV27" s="416">
        <v>155513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2350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2220177</v>
      </c>
      <c r="BO28" s="409"/>
      <c r="BP28" s="409"/>
      <c r="BQ28" s="409"/>
      <c r="BR28" s="409"/>
      <c r="BS28" s="409"/>
      <c r="BT28" s="409"/>
      <c r="BU28" s="410"/>
      <c r="BV28" s="408">
        <v>2129897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2100</v>
      </c>
      <c r="R29" s="390"/>
      <c r="S29" s="390"/>
      <c r="T29" s="390"/>
      <c r="U29" s="390"/>
      <c r="V29" s="391"/>
      <c r="W29" s="456"/>
      <c r="X29" s="457"/>
      <c r="Y29" s="458"/>
      <c r="Z29" s="386" t="s">
        <v>167</v>
      </c>
      <c r="AA29" s="387"/>
      <c r="AB29" s="387"/>
      <c r="AC29" s="387"/>
      <c r="AD29" s="387"/>
      <c r="AE29" s="387"/>
      <c r="AF29" s="387"/>
      <c r="AG29" s="388"/>
      <c r="AH29" s="389">
        <v>89</v>
      </c>
      <c r="AI29" s="390"/>
      <c r="AJ29" s="390"/>
      <c r="AK29" s="390"/>
      <c r="AL29" s="391"/>
      <c r="AM29" s="389">
        <v>262588</v>
      </c>
      <c r="AN29" s="390"/>
      <c r="AO29" s="390"/>
      <c r="AP29" s="390"/>
      <c r="AQ29" s="390"/>
      <c r="AR29" s="391"/>
      <c r="AS29" s="389">
        <v>2950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317106</v>
      </c>
      <c r="BO29" s="414"/>
      <c r="BP29" s="414"/>
      <c r="BQ29" s="414"/>
      <c r="BR29" s="414"/>
      <c r="BS29" s="414"/>
      <c r="BT29" s="414"/>
      <c r="BU29" s="415"/>
      <c r="BV29" s="413">
        <v>270458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2330357</v>
      </c>
      <c r="BO30" s="417"/>
      <c r="BP30" s="417"/>
      <c r="BQ30" s="417"/>
      <c r="BR30" s="417"/>
      <c r="BS30" s="417"/>
      <c r="BT30" s="417"/>
      <c r="BU30" s="418"/>
      <c r="BV30" s="416">
        <v>2564619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群馬県市町村総合事務組合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榛東村土地開発公社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群馬県市町村会館管理組合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学校給食事業特別会計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IF('各会計、関係団体の財政状況及び健全化判断比率'!B34="","",'各会計、関係団体の財政状況及び健全化判断比率'!B34)</f>
        <v>自然エネルギー発電事業特別会計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渋川地区広域市町村圏振興整備組合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群馬県後期高齢者医療広域連合会（一般会計）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群馬県後期高齢者医療広域連合会（事業会計）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530</v>
      </c>
      <c r="D34" s="1181"/>
      <c r="E34" s="1182"/>
      <c r="F34" s="32">
        <v>11.46</v>
      </c>
      <c r="G34" s="33">
        <v>6.85</v>
      </c>
      <c r="H34" s="33">
        <v>8.02</v>
      </c>
      <c r="I34" s="33">
        <v>8.67</v>
      </c>
      <c r="J34" s="34">
        <v>9.92</v>
      </c>
      <c r="K34" s="22"/>
      <c r="L34" s="22"/>
      <c r="M34" s="22"/>
      <c r="N34" s="22"/>
      <c r="O34" s="22"/>
      <c r="P34" s="22"/>
    </row>
    <row r="35" spans="1:16" ht="39" customHeight="1">
      <c r="A35" s="22"/>
      <c r="B35" s="35"/>
      <c r="C35" s="1175" t="s">
        <v>531</v>
      </c>
      <c r="D35" s="1176"/>
      <c r="E35" s="1177"/>
      <c r="F35" s="36">
        <v>6.29</v>
      </c>
      <c r="G35" s="37">
        <v>6.74</v>
      </c>
      <c r="H35" s="37">
        <v>4.01</v>
      </c>
      <c r="I35" s="37">
        <v>5.39</v>
      </c>
      <c r="J35" s="38">
        <v>5.84</v>
      </c>
      <c r="K35" s="22"/>
      <c r="L35" s="22"/>
      <c r="M35" s="22"/>
      <c r="N35" s="22"/>
      <c r="O35" s="22"/>
      <c r="P35" s="22"/>
    </row>
    <row r="36" spans="1:16" ht="39" customHeight="1">
      <c r="A36" s="22"/>
      <c r="B36" s="35"/>
      <c r="C36" s="1175" t="s">
        <v>532</v>
      </c>
      <c r="D36" s="1176"/>
      <c r="E36" s="1177"/>
      <c r="F36" s="36">
        <v>3.79</v>
      </c>
      <c r="G36" s="37">
        <v>3.53</v>
      </c>
      <c r="H36" s="37">
        <v>5.9</v>
      </c>
      <c r="I36" s="37">
        <v>5.85</v>
      </c>
      <c r="J36" s="38">
        <v>3.51</v>
      </c>
      <c r="K36" s="22"/>
      <c r="L36" s="22"/>
      <c r="M36" s="22"/>
      <c r="N36" s="22"/>
      <c r="O36" s="22"/>
      <c r="P36" s="22"/>
    </row>
    <row r="37" spans="1:16" ht="39" customHeight="1">
      <c r="A37" s="22"/>
      <c r="B37" s="35"/>
      <c r="C37" s="1175" t="s">
        <v>533</v>
      </c>
      <c r="D37" s="1176"/>
      <c r="E37" s="1177"/>
      <c r="F37" s="36">
        <v>0.42</v>
      </c>
      <c r="G37" s="37">
        <v>0.71</v>
      </c>
      <c r="H37" s="37">
        <v>0.74</v>
      </c>
      <c r="I37" s="37">
        <v>0.27</v>
      </c>
      <c r="J37" s="38">
        <v>1.41</v>
      </c>
      <c r="K37" s="22"/>
      <c r="L37" s="22"/>
      <c r="M37" s="22"/>
      <c r="N37" s="22"/>
      <c r="O37" s="22"/>
      <c r="P37" s="22"/>
    </row>
    <row r="38" spans="1:16" ht="39" customHeight="1">
      <c r="A38" s="22"/>
      <c r="B38" s="35"/>
      <c r="C38" s="1175" t="s">
        <v>534</v>
      </c>
      <c r="D38" s="1176"/>
      <c r="E38" s="1177"/>
      <c r="F38" s="36" t="s">
        <v>484</v>
      </c>
      <c r="G38" s="37">
        <v>0</v>
      </c>
      <c r="H38" s="37">
        <v>0.04</v>
      </c>
      <c r="I38" s="37">
        <v>0</v>
      </c>
      <c r="J38" s="38">
        <v>0.04</v>
      </c>
      <c r="K38" s="22"/>
      <c r="L38" s="22"/>
      <c r="M38" s="22"/>
      <c r="N38" s="22"/>
      <c r="O38" s="22"/>
      <c r="P38" s="22"/>
    </row>
    <row r="39" spans="1:16" ht="39" customHeight="1">
      <c r="A39" s="22"/>
      <c r="B39" s="35"/>
      <c r="C39" s="1175" t="s">
        <v>535</v>
      </c>
      <c r="D39" s="1176"/>
      <c r="E39" s="1177"/>
      <c r="F39" s="36">
        <v>0</v>
      </c>
      <c r="G39" s="37">
        <v>0.01</v>
      </c>
      <c r="H39" s="37">
        <v>0.01</v>
      </c>
      <c r="I39" s="37">
        <v>0</v>
      </c>
      <c r="J39" s="38">
        <v>0</v>
      </c>
      <c r="K39" s="22"/>
      <c r="L39" s="22"/>
      <c r="M39" s="22"/>
      <c r="N39" s="22"/>
      <c r="O39" s="22"/>
      <c r="P39" s="22"/>
    </row>
    <row r="40" spans="1:16" ht="39" customHeight="1">
      <c r="A40" s="22"/>
      <c r="B40" s="35"/>
      <c r="C40" s="1175" t="s">
        <v>536</v>
      </c>
      <c r="D40" s="1176"/>
      <c r="E40" s="1177"/>
      <c r="F40" s="36">
        <v>0</v>
      </c>
      <c r="G40" s="37">
        <v>0</v>
      </c>
      <c r="H40" s="37">
        <v>0</v>
      </c>
      <c r="I40" s="37">
        <v>0</v>
      </c>
      <c r="J40" s="38">
        <v>0</v>
      </c>
      <c r="K40" s="22"/>
      <c r="L40" s="22"/>
      <c r="M40" s="22"/>
      <c r="N40" s="22"/>
      <c r="O40" s="22"/>
      <c r="P40" s="22"/>
    </row>
    <row r="41" spans="1:16" ht="39" customHeight="1">
      <c r="A41" s="22"/>
      <c r="B41" s="35"/>
      <c r="C41" s="1175" t="s">
        <v>537</v>
      </c>
      <c r="D41" s="1176"/>
      <c r="E41" s="1177"/>
      <c r="F41" s="36">
        <v>0</v>
      </c>
      <c r="G41" s="37">
        <v>0</v>
      </c>
      <c r="H41" s="37">
        <v>0</v>
      </c>
      <c r="I41" s="37">
        <v>0</v>
      </c>
      <c r="J41" s="38">
        <v>0</v>
      </c>
      <c r="K41" s="22"/>
      <c r="L41" s="22"/>
      <c r="M41" s="22"/>
      <c r="N41" s="22"/>
      <c r="O41" s="22"/>
      <c r="P41" s="22"/>
    </row>
    <row r="42" spans="1:16" ht="39" customHeight="1">
      <c r="A42" s="22"/>
      <c r="B42" s="39"/>
      <c r="C42" s="1175" t="s">
        <v>538</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539</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272</v>
      </c>
      <c r="L45" s="60">
        <v>284</v>
      </c>
      <c r="M45" s="60">
        <v>304</v>
      </c>
      <c r="N45" s="60">
        <v>331</v>
      </c>
      <c r="O45" s="61">
        <v>350</v>
      </c>
      <c r="P45" s="48"/>
      <c r="Q45" s="48"/>
      <c r="R45" s="48"/>
      <c r="S45" s="48"/>
      <c r="T45" s="48"/>
      <c r="U45" s="48"/>
    </row>
    <row r="46" spans="1:21" ht="30.75" customHeight="1">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15</v>
      </c>
      <c r="F48" s="1185"/>
      <c r="G48" s="1185"/>
      <c r="H48" s="1185"/>
      <c r="I48" s="1185"/>
      <c r="J48" s="1186"/>
      <c r="K48" s="63">
        <v>163</v>
      </c>
      <c r="L48" s="64">
        <v>172</v>
      </c>
      <c r="M48" s="64">
        <v>186</v>
      </c>
      <c r="N48" s="64">
        <v>222</v>
      </c>
      <c r="O48" s="65">
        <v>226</v>
      </c>
      <c r="P48" s="48"/>
      <c r="Q48" s="48"/>
      <c r="R48" s="48"/>
      <c r="S48" s="48"/>
      <c r="T48" s="48"/>
      <c r="U48" s="48"/>
    </row>
    <row r="49" spans="1:21" ht="30.75" customHeight="1">
      <c r="A49" s="48"/>
      <c r="B49" s="1193"/>
      <c r="C49" s="1194"/>
      <c r="D49" s="62"/>
      <c r="E49" s="1185" t="s">
        <v>16</v>
      </c>
      <c r="F49" s="1185"/>
      <c r="G49" s="1185"/>
      <c r="H49" s="1185"/>
      <c r="I49" s="1185"/>
      <c r="J49" s="1186"/>
      <c r="K49" s="63">
        <v>41</v>
      </c>
      <c r="L49" s="64">
        <v>36</v>
      </c>
      <c r="M49" s="64">
        <v>28</v>
      </c>
      <c r="N49" s="64">
        <v>26</v>
      </c>
      <c r="O49" s="65">
        <v>21</v>
      </c>
      <c r="P49" s="48"/>
      <c r="Q49" s="48"/>
      <c r="R49" s="48"/>
      <c r="S49" s="48"/>
      <c r="T49" s="48"/>
      <c r="U49" s="48"/>
    </row>
    <row r="50" spans="1:21" ht="30.75" customHeight="1">
      <c r="A50" s="48"/>
      <c r="B50" s="1193"/>
      <c r="C50" s="1194"/>
      <c r="D50" s="62"/>
      <c r="E50" s="1185" t="s">
        <v>17</v>
      </c>
      <c r="F50" s="1185"/>
      <c r="G50" s="1185"/>
      <c r="H50" s="1185"/>
      <c r="I50" s="1185"/>
      <c r="J50" s="1186"/>
      <c r="K50" s="63" t="s">
        <v>484</v>
      </c>
      <c r="L50" s="64">
        <v>4</v>
      </c>
      <c r="M50" s="64">
        <v>4</v>
      </c>
      <c r="N50" s="64">
        <v>7</v>
      </c>
      <c r="O50" s="65">
        <v>8</v>
      </c>
      <c r="P50" s="48"/>
      <c r="Q50" s="48"/>
      <c r="R50" s="48"/>
      <c r="S50" s="48"/>
      <c r="T50" s="48"/>
      <c r="U50" s="48"/>
    </row>
    <row r="51" spans="1:21" ht="30.75" customHeight="1">
      <c r="A51" s="48"/>
      <c r="B51" s="1195"/>
      <c r="C51" s="1196"/>
      <c r="D51" s="66"/>
      <c r="E51" s="1185" t="s">
        <v>18</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c r="A52" s="48"/>
      <c r="B52" s="1183" t="s">
        <v>19</v>
      </c>
      <c r="C52" s="1184"/>
      <c r="D52" s="66"/>
      <c r="E52" s="1185" t="s">
        <v>20</v>
      </c>
      <c r="F52" s="1185"/>
      <c r="G52" s="1185"/>
      <c r="H52" s="1185"/>
      <c r="I52" s="1185"/>
      <c r="J52" s="1186"/>
      <c r="K52" s="63">
        <v>302</v>
      </c>
      <c r="L52" s="64">
        <v>321</v>
      </c>
      <c r="M52" s="64">
        <v>341</v>
      </c>
      <c r="N52" s="64">
        <v>372</v>
      </c>
      <c r="O52" s="65">
        <v>367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174</v>
      </c>
      <c r="L53" s="69">
        <v>175</v>
      </c>
      <c r="M53" s="69">
        <v>181</v>
      </c>
      <c r="N53" s="69">
        <v>214</v>
      </c>
      <c r="O53" s="70">
        <v>238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3244</v>
      </c>
      <c r="J41" s="83">
        <v>3284</v>
      </c>
      <c r="K41" s="83">
        <v>3275</v>
      </c>
      <c r="L41" s="83">
        <v>3253</v>
      </c>
      <c r="M41" s="84">
        <v>3172</v>
      </c>
    </row>
    <row r="42" spans="2:13" ht="27.75" customHeight="1">
      <c r="B42" s="1201"/>
      <c r="C42" s="1202"/>
      <c r="D42" s="85"/>
      <c r="E42" s="1205" t="s">
        <v>26</v>
      </c>
      <c r="F42" s="1205"/>
      <c r="G42" s="1205"/>
      <c r="H42" s="1206"/>
      <c r="I42" s="86" t="s">
        <v>484</v>
      </c>
      <c r="J42" s="87">
        <v>62</v>
      </c>
      <c r="K42" s="87">
        <v>58</v>
      </c>
      <c r="L42" s="87">
        <v>99</v>
      </c>
      <c r="M42" s="88">
        <v>91</v>
      </c>
    </row>
    <row r="43" spans="2:13" ht="27.75" customHeight="1">
      <c r="B43" s="1201"/>
      <c r="C43" s="1202"/>
      <c r="D43" s="85"/>
      <c r="E43" s="1205" t="s">
        <v>27</v>
      </c>
      <c r="F43" s="1205"/>
      <c r="G43" s="1205"/>
      <c r="H43" s="1206"/>
      <c r="I43" s="86">
        <v>3421</v>
      </c>
      <c r="J43" s="87">
        <v>3626</v>
      </c>
      <c r="K43" s="87">
        <v>3748</v>
      </c>
      <c r="L43" s="87">
        <v>3881</v>
      </c>
      <c r="M43" s="88">
        <v>3859</v>
      </c>
    </row>
    <row r="44" spans="2:13" ht="27.75" customHeight="1">
      <c r="B44" s="1201"/>
      <c r="C44" s="1202"/>
      <c r="D44" s="85"/>
      <c r="E44" s="1205" t="s">
        <v>28</v>
      </c>
      <c r="F44" s="1205"/>
      <c r="G44" s="1205"/>
      <c r="H44" s="1206"/>
      <c r="I44" s="86">
        <v>119</v>
      </c>
      <c r="J44" s="87">
        <v>97</v>
      </c>
      <c r="K44" s="87">
        <v>138</v>
      </c>
      <c r="L44" s="87">
        <v>247</v>
      </c>
      <c r="M44" s="88">
        <v>242</v>
      </c>
    </row>
    <row r="45" spans="2:13" ht="27.75" customHeight="1">
      <c r="B45" s="1201"/>
      <c r="C45" s="1202"/>
      <c r="D45" s="85"/>
      <c r="E45" s="1205" t="s">
        <v>29</v>
      </c>
      <c r="F45" s="1205"/>
      <c r="G45" s="1205"/>
      <c r="H45" s="1206"/>
      <c r="I45" s="86">
        <v>1144</v>
      </c>
      <c r="J45" s="87">
        <v>1025</v>
      </c>
      <c r="K45" s="87">
        <v>992</v>
      </c>
      <c r="L45" s="87">
        <v>922</v>
      </c>
      <c r="M45" s="88">
        <v>902</v>
      </c>
    </row>
    <row r="46" spans="2:13" ht="27.75" customHeight="1">
      <c r="B46" s="1201"/>
      <c r="C46" s="1202"/>
      <c r="D46" s="85"/>
      <c r="E46" s="1205" t="s">
        <v>30</v>
      </c>
      <c r="F46" s="1205"/>
      <c r="G46" s="1205"/>
      <c r="H46" s="1206"/>
      <c r="I46" s="86">
        <v>4</v>
      </c>
      <c r="J46" s="87">
        <v>9</v>
      </c>
      <c r="K46" s="87" t="s">
        <v>484</v>
      </c>
      <c r="L46" s="87">
        <v>2</v>
      </c>
      <c r="M46" s="88" t="s">
        <v>484</v>
      </c>
    </row>
    <row r="47" spans="2:13" ht="27.75" customHeight="1">
      <c r="B47" s="1201"/>
      <c r="C47" s="1202"/>
      <c r="D47" s="85"/>
      <c r="E47" s="1205" t="s">
        <v>31</v>
      </c>
      <c r="F47" s="1205"/>
      <c r="G47" s="1205"/>
      <c r="H47" s="1206"/>
      <c r="I47" s="86" t="s">
        <v>484</v>
      </c>
      <c r="J47" s="87" t="s">
        <v>484</v>
      </c>
      <c r="K47" s="87" t="s">
        <v>484</v>
      </c>
      <c r="L47" s="87" t="s">
        <v>484</v>
      </c>
      <c r="M47" s="88" t="s">
        <v>484</v>
      </c>
    </row>
    <row r="48" spans="2:13" ht="27.75" customHeight="1">
      <c r="B48" s="1203"/>
      <c r="C48" s="1204"/>
      <c r="D48" s="85"/>
      <c r="E48" s="1205" t="s">
        <v>32</v>
      </c>
      <c r="F48" s="1205"/>
      <c r="G48" s="1205"/>
      <c r="H48" s="1206"/>
      <c r="I48" s="86" t="s">
        <v>484</v>
      </c>
      <c r="J48" s="87" t="s">
        <v>484</v>
      </c>
      <c r="K48" s="87" t="s">
        <v>484</v>
      </c>
      <c r="L48" s="87" t="s">
        <v>484</v>
      </c>
      <c r="M48" s="88" t="s">
        <v>484</v>
      </c>
    </row>
    <row r="49" spans="2:13" ht="27.75" customHeight="1">
      <c r="B49" s="1199" t="s">
        <v>33</v>
      </c>
      <c r="C49" s="1200"/>
      <c r="D49" s="89"/>
      <c r="E49" s="1205" t="s">
        <v>34</v>
      </c>
      <c r="F49" s="1205"/>
      <c r="G49" s="1205"/>
      <c r="H49" s="1206"/>
      <c r="I49" s="86">
        <v>5419</v>
      </c>
      <c r="J49" s="87">
        <v>5508</v>
      </c>
      <c r="K49" s="87">
        <v>5170</v>
      </c>
      <c r="L49" s="87">
        <v>5076</v>
      </c>
      <c r="M49" s="88">
        <v>5217</v>
      </c>
    </row>
    <row r="50" spans="2:13" ht="27.75" customHeight="1">
      <c r="B50" s="1201"/>
      <c r="C50" s="1202"/>
      <c r="D50" s="85"/>
      <c r="E50" s="1205" t="s">
        <v>35</v>
      </c>
      <c r="F50" s="1205"/>
      <c r="G50" s="1205"/>
      <c r="H50" s="1206"/>
      <c r="I50" s="86">
        <v>136</v>
      </c>
      <c r="J50" s="87">
        <v>115</v>
      </c>
      <c r="K50" s="87">
        <v>95</v>
      </c>
      <c r="L50" s="87">
        <v>74</v>
      </c>
      <c r="M50" s="88">
        <v>58</v>
      </c>
    </row>
    <row r="51" spans="2:13" ht="27.75" customHeight="1">
      <c r="B51" s="1203"/>
      <c r="C51" s="1204"/>
      <c r="D51" s="85"/>
      <c r="E51" s="1205" t="s">
        <v>36</v>
      </c>
      <c r="F51" s="1205"/>
      <c r="G51" s="1205"/>
      <c r="H51" s="1206"/>
      <c r="I51" s="86">
        <v>4564</v>
      </c>
      <c r="J51" s="87">
        <v>4645</v>
      </c>
      <c r="K51" s="87">
        <v>4772</v>
      </c>
      <c r="L51" s="87">
        <v>4842</v>
      </c>
      <c r="M51" s="88">
        <v>4814</v>
      </c>
    </row>
    <row r="52" spans="2:13" ht="27.75" customHeight="1" thickBot="1">
      <c r="B52" s="1207" t="s">
        <v>37</v>
      </c>
      <c r="C52" s="1208"/>
      <c r="D52" s="90"/>
      <c r="E52" s="1209" t="s">
        <v>38</v>
      </c>
      <c r="F52" s="1209"/>
      <c r="G52" s="1209"/>
      <c r="H52" s="1210"/>
      <c r="I52" s="91">
        <v>-2188</v>
      </c>
      <c r="J52" s="92">
        <v>-2163</v>
      </c>
      <c r="K52" s="92">
        <v>-1827</v>
      </c>
      <c r="L52" s="92">
        <v>-1588</v>
      </c>
      <c r="M52" s="93">
        <v>-1823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8"/>
      <c r="H50" s="1239"/>
      <c r="I50" s="1239"/>
      <c r="J50" s="1240"/>
      <c r="K50" s="354" t="s">
        <v>524</v>
      </c>
      <c r="L50" s="354" t="s">
        <v>525</v>
      </c>
      <c r="M50" s="354" t="s">
        <v>526</v>
      </c>
      <c r="N50" s="354" t="s">
        <v>527</v>
      </c>
      <c r="O50" s="354" t="s">
        <v>528</v>
      </c>
    </row>
    <row r="51" spans="1:17">
      <c r="B51" s="248"/>
      <c r="C51" s="244"/>
      <c r="D51" s="244"/>
      <c r="E51" s="244"/>
      <c r="F51" s="244"/>
      <c r="G51" s="1241" t="s">
        <v>553</v>
      </c>
      <c r="H51" s="1242"/>
      <c r="I51" s="1247" t="s">
        <v>554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556</v>
      </c>
      <c r="H55" s="1222"/>
      <c r="I55" s="1227" t="s">
        <v>554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557</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29" t="s">
        <v>561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38"/>
      <c r="H72" s="1239"/>
      <c r="I72" s="1239"/>
      <c r="J72" s="1240"/>
      <c r="K72" s="354" t="s">
        <v>524</v>
      </c>
      <c r="L72" s="354" t="s">
        <v>525</v>
      </c>
      <c r="M72" s="354" t="s">
        <v>526</v>
      </c>
      <c r="N72" s="354" t="s">
        <v>527</v>
      </c>
      <c r="O72" s="354" t="s">
        <v>528</v>
      </c>
    </row>
    <row r="73" spans="2:30">
      <c r="B73" s="248"/>
      <c r="C73" s="244"/>
      <c r="D73" s="244"/>
      <c r="E73" s="244"/>
      <c r="F73" s="244"/>
      <c r="G73" s="1241" t="s">
        <v>553</v>
      </c>
      <c r="H73" s="1242"/>
      <c r="I73" s="1247" t="s">
        <v>554</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560</v>
      </c>
      <c r="J75" s="1227"/>
      <c r="K75" s="1219">
        <v>5.9</v>
      </c>
      <c r="L75" s="1219">
        <v>6</v>
      </c>
      <c r="M75" s="1219">
        <v>6.2</v>
      </c>
      <c r="N75" s="1219">
        <v>6.8</v>
      </c>
      <c r="O75" s="1219">
        <v>7.4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556</v>
      </c>
      <c r="H77" s="1222"/>
      <c r="I77" s="1227" t="s">
        <v>554</v>
      </c>
      <c r="J77" s="1227"/>
      <c r="K77" s="1228">
        <v>35.299999999999997</v>
      </c>
      <c r="L77" s="1228">
        <v>29.4</v>
      </c>
      <c r="M77" s="1215">
        <v>18.899999999999999</v>
      </c>
      <c r="N77" s="1215">
        <v>10.199999999999999</v>
      </c>
      <c r="O77" s="1215">
        <v>13.1</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560</v>
      </c>
      <c r="J79" s="1217"/>
      <c r="K79" s="1218">
        <v>11.6</v>
      </c>
      <c r="L79" s="1218">
        <v>10.9</v>
      </c>
      <c r="M79" s="1218">
        <v>10.1</v>
      </c>
      <c r="N79" s="1218">
        <v>9.1</v>
      </c>
      <c r="O79" s="1218">
        <v>8.9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97049</v>
      </c>
      <c r="E3" s="116"/>
      <c r="F3" s="117">
        <v>70897</v>
      </c>
      <c r="G3" s="118"/>
      <c r="H3" s="119"/>
    </row>
    <row r="4" spans="1:8">
      <c r="A4" s="120"/>
      <c r="B4" s="121"/>
      <c r="C4" s="122"/>
      <c r="D4" s="123">
        <v>44936</v>
      </c>
      <c r="E4" s="124"/>
      <c r="F4" s="125">
        <v>39878</v>
      </c>
      <c r="G4" s="126"/>
      <c r="H4" s="127"/>
    </row>
    <row r="5" spans="1:8">
      <c r="A5" s="108" t="s">
        <v>518</v>
      </c>
      <c r="B5" s="113"/>
      <c r="C5" s="114"/>
      <c r="D5" s="115">
        <v>31929</v>
      </c>
      <c r="E5" s="116"/>
      <c r="F5" s="117">
        <v>66496</v>
      </c>
      <c r="G5" s="118"/>
      <c r="H5" s="119"/>
    </row>
    <row r="6" spans="1:8">
      <c r="A6" s="120"/>
      <c r="B6" s="121"/>
      <c r="C6" s="122"/>
      <c r="D6" s="123">
        <v>23694</v>
      </c>
      <c r="E6" s="124"/>
      <c r="F6" s="125">
        <v>36530</v>
      </c>
      <c r="G6" s="126"/>
      <c r="H6" s="127"/>
    </row>
    <row r="7" spans="1:8">
      <c r="A7" s="108" t="s">
        <v>519</v>
      </c>
      <c r="B7" s="113"/>
      <c r="C7" s="114"/>
      <c r="D7" s="115">
        <v>51624</v>
      </c>
      <c r="E7" s="116"/>
      <c r="F7" s="117">
        <v>82748</v>
      </c>
      <c r="G7" s="118"/>
      <c r="H7" s="119"/>
    </row>
    <row r="8" spans="1:8">
      <c r="A8" s="120"/>
      <c r="B8" s="121"/>
      <c r="C8" s="122"/>
      <c r="D8" s="123">
        <v>26844</v>
      </c>
      <c r="E8" s="124"/>
      <c r="F8" s="125">
        <v>44732</v>
      </c>
      <c r="G8" s="126"/>
      <c r="H8" s="127"/>
    </row>
    <row r="9" spans="1:8">
      <c r="A9" s="108" t="s">
        <v>520</v>
      </c>
      <c r="B9" s="113"/>
      <c r="C9" s="114"/>
      <c r="D9" s="115">
        <v>83533</v>
      </c>
      <c r="E9" s="116"/>
      <c r="F9" s="117">
        <v>91837</v>
      </c>
      <c r="G9" s="118"/>
      <c r="H9" s="119"/>
    </row>
    <row r="10" spans="1:8">
      <c r="A10" s="120"/>
      <c r="B10" s="121"/>
      <c r="C10" s="122"/>
      <c r="D10" s="123">
        <v>61744</v>
      </c>
      <c r="E10" s="124"/>
      <c r="F10" s="125">
        <v>54439</v>
      </c>
      <c r="G10" s="126"/>
      <c r="H10" s="127"/>
    </row>
    <row r="11" spans="1:8">
      <c r="A11" s="108" t="s">
        <v>521</v>
      </c>
      <c r="B11" s="113"/>
      <c r="C11" s="114"/>
      <c r="D11" s="115">
        <v>69280</v>
      </c>
      <c r="E11" s="116"/>
      <c r="F11" s="117">
        <v>75972</v>
      </c>
      <c r="G11" s="118"/>
      <c r="H11" s="119"/>
    </row>
    <row r="12" spans="1:8">
      <c r="A12" s="120"/>
      <c r="B12" s="121"/>
      <c r="C12" s="128"/>
      <c r="D12" s="123">
        <v>30230</v>
      </c>
      <c r="E12" s="124"/>
      <c r="F12" s="125">
        <v>40712</v>
      </c>
      <c r="G12" s="126"/>
      <c r="H12" s="127"/>
    </row>
    <row r="13" spans="1:8">
      <c r="A13" s="108"/>
      <c r="B13" s="113"/>
      <c r="C13" s="129"/>
      <c r="D13" s="130">
        <v>66683</v>
      </c>
      <c r="E13" s="131"/>
      <c r="F13" s="132">
        <v>77590</v>
      </c>
      <c r="G13" s="133"/>
      <c r="H13" s="119"/>
    </row>
    <row r="14" spans="1:8">
      <c r="A14" s="120"/>
      <c r="B14" s="121"/>
      <c r="C14" s="122"/>
      <c r="D14" s="123">
        <v>37490</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6.3</v>
      </c>
      <c r="C19" s="134">
        <f>ROUND(VALUE(SUBSTITUTE(実質収支比率等に係る経年分析!G$48,"▲","-")),2)</f>
        <v>6.76</v>
      </c>
      <c r="D19" s="134">
        <f>ROUND(VALUE(SUBSTITUTE(実質収支比率等に係る経年分析!H$48,"▲","-")),2)</f>
        <v>4.0199999999999996</v>
      </c>
      <c r="E19" s="134">
        <f>ROUND(VALUE(SUBSTITUTE(実質収支比率等に係る経年分析!I$48,"▲","-")),2)</f>
        <v>5.0599999999999996</v>
      </c>
      <c r="F19" s="134">
        <f>ROUND(VALUE(SUBSTITUTE(実質収支比率等に係る経年分析!J$48,"▲","-")),2)</f>
        <v>5.85</v>
      </c>
    </row>
    <row r="20" spans="1:11">
      <c r="A20" s="134" t="s">
        <v>43</v>
      </c>
      <c r="B20" s="134">
        <f>ROUND(VALUE(SUBSTITUTE(実質収支比率等に係る経年分析!F$47,"▲","-")),2)</f>
        <v>65.739999999999995</v>
      </c>
      <c r="C20" s="134">
        <f>ROUND(VALUE(SUBSTITUTE(実質収支比率等に係る経年分析!G$47,"▲","-")),2)</f>
        <v>71.11</v>
      </c>
      <c r="D20" s="134">
        <f>ROUND(VALUE(SUBSTITUTE(実質収支比率等に係る経年分析!H$47,"▲","-")),2)</f>
        <v>73.64</v>
      </c>
      <c r="E20" s="134">
        <f>ROUND(VALUE(SUBSTITUTE(実質収支比率等に係る経年分析!I$47,"▲","-")),2)</f>
        <v>67.849999999999994</v>
      </c>
      <c r="F20" s="134">
        <f>ROUND(VALUE(SUBSTITUTE(実質収支比率等に係る経年分析!J$47,"▲","-")),2)</f>
        <v>68.73</v>
      </c>
    </row>
    <row r="21" spans="1:11">
      <c r="A21" s="134" t="s">
        <v>44</v>
      </c>
      <c r="B21" s="134">
        <f>IF(ISNUMBER(VALUE(SUBSTITUTE(実質収支比率等に係る経年分析!F$49,"▲","-"))),ROUND(VALUE(SUBSTITUTE(実質収支比率等に係る経年分析!F$49,"▲","-")),2),NA())</f>
        <v>5.43</v>
      </c>
      <c r="C21" s="134">
        <f>IF(ISNUMBER(VALUE(SUBSTITUTE(実質収支比率等に係る経年分析!G$49,"▲","-"))),ROUND(VALUE(SUBSTITUTE(実質収支比率等に係る経年分析!G$49,"▲","-")),2),NA())</f>
        <v>5.75</v>
      </c>
      <c r="D21" s="134">
        <f>IF(ISNUMBER(VALUE(SUBSTITUTE(実質収支比率等に係る経年分析!H$49,"▲","-"))),ROUND(VALUE(SUBSTITUTE(実質収支比率等に係る経年分析!H$49,"▲","-")),2),NA())</f>
        <v>1.01</v>
      </c>
      <c r="E21" s="134">
        <f>IF(ISNUMBER(VALUE(SUBSTITUTE(実質収支比率等に係る経年分析!I$49,"▲","-"))),ROUND(VALUE(SUBSTITUTE(実質収支比率等に係る経年分析!I$49,"▲","-")),2),NA())</f>
        <v>-5.01</v>
      </c>
      <c r="F21" s="134">
        <f>IF(ISNUMBER(VALUE(SUBSTITUTE(実質収支比率等に係る経年分析!J$49,"▲","-"))),ROUND(VALUE(SUBSTITUTE(実質収支比率等に係る経年分析!J$49,"▲","-")),2),NA())</f>
        <v>3.73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住宅新築資金等貸付特別会計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学校給食事業特別会計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自然エネルギー発電事業特別会計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5.84</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302</v>
      </c>
      <c r="E42" s="136"/>
      <c r="F42" s="136"/>
      <c r="G42" s="136">
        <f>'実質公債費比率（分子）の構造'!L$52</f>
        <v>321</v>
      </c>
      <c r="H42" s="136"/>
      <c r="I42" s="136"/>
      <c r="J42" s="136">
        <f>'実質公債費比率（分子）の構造'!M$52</f>
        <v>341</v>
      </c>
      <c r="K42" s="136"/>
      <c r="L42" s="136"/>
      <c r="M42" s="136">
        <f>'実質公債費比率（分子）の構造'!N$52</f>
        <v>372</v>
      </c>
      <c r="N42" s="136"/>
      <c r="O42" s="136"/>
      <c r="P42" s="136">
        <f>'実質公債費比率（分子）の構造'!O$52</f>
        <v>367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4</v>
      </c>
      <c r="F44" s="136"/>
      <c r="G44" s="136"/>
      <c r="H44" s="136">
        <f>'実質公債費比率（分子）の構造'!M$50</f>
        <v>4</v>
      </c>
      <c r="I44" s="136"/>
      <c r="J44" s="136"/>
      <c r="K44" s="136">
        <f>'実質公債費比率（分子）の構造'!N$50</f>
        <v>7</v>
      </c>
      <c r="L44" s="136"/>
      <c r="M44" s="136"/>
      <c r="N44" s="136">
        <f>'実質公債費比率（分子）の構造'!O$50</f>
        <v>8</v>
      </c>
      <c r="O44" s="136"/>
      <c r="P44" s="136"/>
    </row>
    <row r="45" spans="1:16">
      <c r="A45" s="136" t="s">
        <v>54</v>
      </c>
      <c r="B45" s="136">
        <f>'実質公債費比率（分子）の構造'!K$49</f>
        <v>41</v>
      </c>
      <c r="C45" s="136"/>
      <c r="D45" s="136"/>
      <c r="E45" s="136">
        <f>'実質公債費比率（分子）の構造'!L$49</f>
        <v>36</v>
      </c>
      <c r="F45" s="136"/>
      <c r="G45" s="136"/>
      <c r="H45" s="136">
        <f>'実質公債費比率（分子）の構造'!M$49</f>
        <v>28</v>
      </c>
      <c r="I45" s="136"/>
      <c r="J45" s="136"/>
      <c r="K45" s="136">
        <f>'実質公債費比率（分子）の構造'!N$49</f>
        <v>26</v>
      </c>
      <c r="L45" s="136"/>
      <c r="M45" s="136"/>
      <c r="N45" s="136">
        <f>'実質公債費比率（分子）の構造'!O$49</f>
        <v>21</v>
      </c>
      <c r="O45" s="136"/>
      <c r="P45" s="136"/>
    </row>
    <row r="46" spans="1:16">
      <c r="A46" s="136" t="s">
        <v>55</v>
      </c>
      <c r="B46" s="136">
        <f>'実質公債費比率（分子）の構造'!K$48</f>
        <v>163</v>
      </c>
      <c r="C46" s="136"/>
      <c r="D46" s="136"/>
      <c r="E46" s="136">
        <f>'実質公債費比率（分子）の構造'!L$48</f>
        <v>172</v>
      </c>
      <c r="F46" s="136"/>
      <c r="G46" s="136"/>
      <c r="H46" s="136">
        <f>'実質公債費比率（分子）の構造'!M$48</f>
        <v>186</v>
      </c>
      <c r="I46" s="136"/>
      <c r="J46" s="136"/>
      <c r="K46" s="136">
        <f>'実質公債費比率（分子）の構造'!N$48</f>
        <v>222</v>
      </c>
      <c r="L46" s="136"/>
      <c r="M46" s="136"/>
      <c r="N46" s="136">
        <f>'実質公債費比率（分子）の構造'!O$48</f>
        <v>226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272</v>
      </c>
      <c r="C49" s="136"/>
      <c r="D49" s="136"/>
      <c r="E49" s="136">
        <f>'実質公債費比率（分子）の構造'!L$45</f>
        <v>284</v>
      </c>
      <c r="F49" s="136"/>
      <c r="G49" s="136"/>
      <c r="H49" s="136">
        <f>'実質公債費比率（分子）の構造'!M$45</f>
        <v>304</v>
      </c>
      <c r="I49" s="136"/>
      <c r="J49" s="136"/>
      <c r="K49" s="136">
        <f>'実質公債費比率（分子）の構造'!N$45</f>
        <v>331</v>
      </c>
      <c r="L49" s="136"/>
      <c r="M49" s="136"/>
      <c r="N49" s="136">
        <f>'実質公債費比率（分子）の構造'!O$45</f>
        <v>350</v>
      </c>
      <c r="O49" s="136"/>
      <c r="P49" s="136"/>
    </row>
    <row r="50" spans="1:16">
      <c r="A50" s="136" t="s">
        <v>59</v>
      </c>
      <c r="B50" s="136" t="e">
        <f>NA()</f>
        <v>#N/A</v>
      </c>
      <c r="C50" s="136">
        <f>IF(ISNUMBER('実質公債費比率（分子）の構造'!K$53),'実質公債費比率（分子）の構造'!K$53,NA())</f>
        <v>174</v>
      </c>
      <c r="D50" s="136" t="e">
        <f>NA()</f>
        <v>#N/A</v>
      </c>
      <c r="E50" s="136" t="e">
        <f>NA()</f>
        <v>#N/A</v>
      </c>
      <c r="F50" s="136">
        <f>IF(ISNUMBER('実質公債費比率（分子）の構造'!L$53),'実質公債費比率（分子）の構造'!L$53,NA())</f>
        <v>175</v>
      </c>
      <c r="G50" s="136" t="e">
        <f>NA()</f>
        <v>#N/A</v>
      </c>
      <c r="H50" s="136" t="e">
        <f>NA()</f>
        <v>#N/A</v>
      </c>
      <c r="I50" s="136">
        <f>IF(ISNUMBER('実質公債費比率（分子）の構造'!M$53),'実質公債費比率（分子）の構造'!M$53,NA())</f>
        <v>181</v>
      </c>
      <c r="J50" s="136" t="e">
        <f>NA()</f>
        <v>#N/A</v>
      </c>
      <c r="K50" s="136" t="e">
        <f>NA()</f>
        <v>#N/A</v>
      </c>
      <c r="L50" s="136">
        <f>IF(ISNUMBER('実質公債費比率（分子）の構造'!N$53),'実質公債費比率（分子）の構造'!N$53,NA())</f>
        <v>214</v>
      </c>
      <c r="M50" s="136" t="e">
        <f>NA()</f>
        <v>#N/A</v>
      </c>
      <c r="N50" s="136" t="e">
        <f>NA()</f>
        <v>#N/A</v>
      </c>
      <c r="O50" s="136">
        <f>IF(ISNUMBER('実質公債費比率（分子）の構造'!O$53),'実質公債費比率（分子）の構造'!O$53,NA())</f>
        <v>238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4564</v>
      </c>
      <c r="E56" s="135"/>
      <c r="F56" s="135"/>
      <c r="G56" s="135">
        <f>'将来負担比率（分子）の構造'!J$51</f>
        <v>4645</v>
      </c>
      <c r="H56" s="135"/>
      <c r="I56" s="135"/>
      <c r="J56" s="135">
        <f>'将来負担比率（分子）の構造'!K$51</f>
        <v>4772</v>
      </c>
      <c r="K56" s="135"/>
      <c r="L56" s="135"/>
      <c r="M56" s="135">
        <f>'将来負担比率（分子）の構造'!L$51</f>
        <v>4842</v>
      </c>
      <c r="N56" s="135"/>
      <c r="O56" s="135"/>
      <c r="P56" s="135">
        <f>'将来負担比率（分子）の構造'!M$51</f>
        <v>4814</v>
      </c>
    </row>
    <row r="57" spans="1:16">
      <c r="A57" s="135" t="s">
        <v>35</v>
      </c>
      <c r="B57" s="135"/>
      <c r="C57" s="135"/>
      <c r="D57" s="135">
        <f>'将来負担比率（分子）の構造'!I$50</f>
        <v>136</v>
      </c>
      <c r="E57" s="135"/>
      <c r="F57" s="135"/>
      <c r="G57" s="135">
        <f>'将来負担比率（分子）の構造'!J$50</f>
        <v>115</v>
      </c>
      <c r="H57" s="135"/>
      <c r="I57" s="135"/>
      <c r="J57" s="135">
        <f>'将来負担比率（分子）の構造'!K$50</f>
        <v>95</v>
      </c>
      <c r="K57" s="135"/>
      <c r="L57" s="135"/>
      <c r="M57" s="135">
        <f>'将来負担比率（分子）の構造'!L$50</f>
        <v>74</v>
      </c>
      <c r="N57" s="135"/>
      <c r="O57" s="135"/>
      <c r="P57" s="135">
        <f>'将来負担比率（分子）の構造'!M$50</f>
        <v>58</v>
      </c>
    </row>
    <row r="58" spans="1:16">
      <c r="A58" s="135" t="s">
        <v>34</v>
      </c>
      <c r="B58" s="135"/>
      <c r="C58" s="135"/>
      <c r="D58" s="135">
        <f>'将来負担比率（分子）の構造'!I$49</f>
        <v>5419</v>
      </c>
      <c r="E58" s="135"/>
      <c r="F58" s="135"/>
      <c r="G58" s="135">
        <f>'将来負担比率（分子）の構造'!J$49</f>
        <v>5508</v>
      </c>
      <c r="H58" s="135"/>
      <c r="I58" s="135"/>
      <c r="J58" s="135">
        <f>'将来負担比率（分子）の構造'!K$49</f>
        <v>5170</v>
      </c>
      <c r="K58" s="135"/>
      <c r="L58" s="135"/>
      <c r="M58" s="135">
        <f>'将来負担比率（分子）の構造'!L$49</f>
        <v>5076</v>
      </c>
      <c r="N58" s="135"/>
      <c r="O58" s="135"/>
      <c r="P58" s="135">
        <f>'将来負担比率（分子）の構造'!M$49</f>
        <v>5217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v>
      </c>
      <c r="C61" s="135"/>
      <c r="D61" s="135"/>
      <c r="E61" s="135">
        <f>'将来負担比率（分子）の構造'!J$46</f>
        <v>9</v>
      </c>
      <c r="F61" s="135"/>
      <c r="G61" s="135"/>
      <c r="H61" s="135" t="str">
        <f>'将来負担比率（分子）の構造'!K$46</f>
        <v>-</v>
      </c>
      <c r="I61" s="135"/>
      <c r="J61" s="135"/>
      <c r="K61" s="135">
        <f>'将来負担比率（分子）の構造'!L$46</f>
        <v>2</v>
      </c>
      <c r="L61" s="135"/>
      <c r="M61" s="135"/>
      <c r="N61" s="135" t="str">
        <f>'将来負担比率（分子）の構造'!M$46</f>
        <v>-</v>
      </c>
      <c r="O61" s="135"/>
      <c r="P61" s="135"/>
    </row>
    <row r="62" spans="1:16">
      <c r="A62" s="135" t="s">
        <v>29</v>
      </c>
      <c r="B62" s="135">
        <f>'将来負担比率（分子）の構造'!I$45</f>
        <v>1144</v>
      </c>
      <c r="C62" s="135"/>
      <c r="D62" s="135"/>
      <c r="E62" s="135">
        <f>'将来負担比率（分子）の構造'!J$45</f>
        <v>1025</v>
      </c>
      <c r="F62" s="135"/>
      <c r="G62" s="135"/>
      <c r="H62" s="135">
        <f>'将来負担比率（分子）の構造'!K$45</f>
        <v>992</v>
      </c>
      <c r="I62" s="135"/>
      <c r="J62" s="135"/>
      <c r="K62" s="135">
        <f>'将来負担比率（分子）の構造'!L$45</f>
        <v>922</v>
      </c>
      <c r="L62" s="135"/>
      <c r="M62" s="135"/>
      <c r="N62" s="135">
        <f>'将来負担比率（分子）の構造'!M$45</f>
        <v>902</v>
      </c>
      <c r="O62" s="135"/>
      <c r="P62" s="135"/>
    </row>
    <row r="63" spans="1:16">
      <c r="A63" s="135" t="s">
        <v>28</v>
      </c>
      <c r="B63" s="135">
        <f>'将来負担比率（分子）の構造'!I$44</f>
        <v>119</v>
      </c>
      <c r="C63" s="135"/>
      <c r="D63" s="135"/>
      <c r="E63" s="135">
        <f>'将来負担比率（分子）の構造'!J$44</f>
        <v>97</v>
      </c>
      <c r="F63" s="135"/>
      <c r="G63" s="135"/>
      <c r="H63" s="135">
        <f>'将来負担比率（分子）の構造'!K$44</f>
        <v>138</v>
      </c>
      <c r="I63" s="135"/>
      <c r="J63" s="135"/>
      <c r="K63" s="135">
        <f>'将来負担比率（分子）の構造'!L$44</f>
        <v>247</v>
      </c>
      <c r="L63" s="135"/>
      <c r="M63" s="135"/>
      <c r="N63" s="135">
        <f>'将来負担比率（分子）の構造'!M$44</f>
        <v>242</v>
      </c>
      <c r="O63" s="135"/>
      <c r="P63" s="135"/>
    </row>
    <row r="64" spans="1:16">
      <c r="A64" s="135" t="s">
        <v>27</v>
      </c>
      <c r="B64" s="135">
        <f>'将来負担比率（分子）の構造'!I$43</f>
        <v>3421</v>
      </c>
      <c r="C64" s="135"/>
      <c r="D64" s="135"/>
      <c r="E64" s="135">
        <f>'将来負担比率（分子）の構造'!J$43</f>
        <v>3626</v>
      </c>
      <c r="F64" s="135"/>
      <c r="G64" s="135"/>
      <c r="H64" s="135">
        <f>'将来負担比率（分子）の構造'!K$43</f>
        <v>3748</v>
      </c>
      <c r="I64" s="135"/>
      <c r="J64" s="135"/>
      <c r="K64" s="135">
        <f>'将来負担比率（分子）の構造'!L$43</f>
        <v>3881</v>
      </c>
      <c r="L64" s="135"/>
      <c r="M64" s="135"/>
      <c r="N64" s="135">
        <f>'将来負担比率（分子）の構造'!M$43</f>
        <v>3859</v>
      </c>
      <c r="O64" s="135"/>
      <c r="P64" s="135"/>
    </row>
    <row r="65" spans="1:16">
      <c r="A65" s="135" t="s">
        <v>26</v>
      </c>
      <c r="B65" s="135" t="str">
        <f>'将来負担比率（分子）の構造'!I$42</f>
        <v>-</v>
      </c>
      <c r="C65" s="135"/>
      <c r="D65" s="135"/>
      <c r="E65" s="135">
        <f>'将来負担比率（分子）の構造'!J$42</f>
        <v>62</v>
      </c>
      <c r="F65" s="135"/>
      <c r="G65" s="135"/>
      <c r="H65" s="135">
        <f>'将来負担比率（分子）の構造'!K$42</f>
        <v>58</v>
      </c>
      <c r="I65" s="135"/>
      <c r="J65" s="135"/>
      <c r="K65" s="135">
        <f>'将来負担比率（分子）の構造'!L$42</f>
        <v>99</v>
      </c>
      <c r="L65" s="135"/>
      <c r="M65" s="135"/>
      <c r="N65" s="135">
        <f>'将来負担比率（分子）の構造'!M$42</f>
        <v>91</v>
      </c>
      <c r="O65" s="135"/>
      <c r="P65" s="135"/>
    </row>
    <row r="66" spans="1:16">
      <c r="A66" s="135" t="s">
        <v>25</v>
      </c>
      <c r="B66" s="135">
        <f>'将来負担比率（分子）の構造'!I$41</f>
        <v>3244</v>
      </c>
      <c r="C66" s="135"/>
      <c r="D66" s="135"/>
      <c r="E66" s="135">
        <f>'将来負担比率（分子）の構造'!J$41</f>
        <v>3284</v>
      </c>
      <c r="F66" s="135"/>
      <c r="G66" s="135"/>
      <c r="H66" s="135">
        <f>'将来負担比率（分子）の構造'!K$41</f>
        <v>3275</v>
      </c>
      <c r="I66" s="135"/>
      <c r="J66" s="135"/>
      <c r="K66" s="135">
        <f>'将来負担比率（分子）の構造'!L$41</f>
        <v>3253</v>
      </c>
      <c r="L66" s="135"/>
      <c r="M66" s="135"/>
      <c r="N66" s="135">
        <f>'将来負担比率（分子）の構造'!M$41</f>
        <v>3172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1447146</v>
      </c>
      <c r="S5" s="669"/>
      <c r="T5" s="669"/>
      <c r="U5" s="669"/>
      <c r="V5" s="669"/>
      <c r="W5" s="669"/>
      <c r="X5" s="669"/>
      <c r="Y5" s="716"/>
      <c r="Z5" s="729">
        <v>23.3</v>
      </c>
      <c r="AA5" s="729"/>
      <c r="AB5" s="729"/>
      <c r="AC5" s="729"/>
      <c r="AD5" s="730">
        <v>1447146</v>
      </c>
      <c r="AE5" s="730"/>
      <c r="AF5" s="730"/>
      <c r="AG5" s="730"/>
      <c r="AH5" s="730"/>
      <c r="AI5" s="730"/>
      <c r="AJ5" s="730"/>
      <c r="AK5" s="730"/>
      <c r="AL5" s="717">
        <v>45.3</v>
      </c>
      <c r="AM5" s="686"/>
      <c r="AN5" s="686"/>
      <c r="AO5" s="718"/>
      <c r="AP5" s="705" t="s">
        <v>206</v>
      </c>
      <c r="AQ5" s="706"/>
      <c r="AR5" s="706"/>
      <c r="AS5" s="706"/>
      <c r="AT5" s="706"/>
      <c r="AU5" s="706"/>
      <c r="AV5" s="706"/>
      <c r="AW5" s="706"/>
      <c r="AX5" s="706"/>
      <c r="AY5" s="706"/>
      <c r="AZ5" s="706"/>
      <c r="BA5" s="706"/>
      <c r="BB5" s="706"/>
      <c r="BC5" s="706"/>
      <c r="BD5" s="706"/>
      <c r="BE5" s="706"/>
      <c r="BF5" s="707"/>
      <c r="BG5" s="618">
        <v>1447146</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79457</v>
      </c>
      <c r="S6" s="619"/>
      <c r="T6" s="619"/>
      <c r="U6" s="619"/>
      <c r="V6" s="619"/>
      <c r="W6" s="619"/>
      <c r="X6" s="619"/>
      <c r="Y6" s="620"/>
      <c r="Z6" s="671">
        <v>1.3</v>
      </c>
      <c r="AA6" s="671"/>
      <c r="AB6" s="671"/>
      <c r="AC6" s="671"/>
      <c r="AD6" s="672">
        <v>79457</v>
      </c>
      <c r="AE6" s="672"/>
      <c r="AF6" s="672"/>
      <c r="AG6" s="672"/>
      <c r="AH6" s="672"/>
      <c r="AI6" s="672"/>
      <c r="AJ6" s="672"/>
      <c r="AK6" s="672"/>
      <c r="AL6" s="641">
        <v>2.5</v>
      </c>
      <c r="AM6" s="673"/>
      <c r="AN6" s="673"/>
      <c r="AO6" s="674"/>
      <c r="AP6" s="615" t="s">
        <v>212</v>
      </c>
      <c r="AQ6" s="616"/>
      <c r="AR6" s="616"/>
      <c r="AS6" s="616"/>
      <c r="AT6" s="616"/>
      <c r="AU6" s="616"/>
      <c r="AV6" s="616"/>
      <c r="AW6" s="616"/>
      <c r="AX6" s="616"/>
      <c r="AY6" s="616"/>
      <c r="AZ6" s="616"/>
      <c r="BA6" s="616"/>
      <c r="BB6" s="616"/>
      <c r="BC6" s="616"/>
      <c r="BD6" s="616"/>
      <c r="BE6" s="616"/>
      <c r="BF6" s="617"/>
      <c r="BG6" s="618">
        <v>1447146</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95270</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95270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2640</v>
      </c>
      <c r="S7" s="619"/>
      <c r="T7" s="619"/>
      <c r="U7" s="619"/>
      <c r="V7" s="619"/>
      <c r="W7" s="619"/>
      <c r="X7" s="619"/>
      <c r="Y7" s="620"/>
      <c r="Z7" s="671">
        <v>0</v>
      </c>
      <c r="AA7" s="671"/>
      <c r="AB7" s="671"/>
      <c r="AC7" s="671"/>
      <c r="AD7" s="672">
        <v>2640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699547</v>
      </c>
      <c r="BH7" s="619"/>
      <c r="BI7" s="619"/>
      <c r="BJ7" s="619"/>
      <c r="BK7" s="619"/>
      <c r="BL7" s="619"/>
      <c r="BM7" s="619"/>
      <c r="BN7" s="620"/>
      <c r="BO7" s="671">
        <v>48.3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1079453</v>
      </c>
      <c r="CS7" s="619"/>
      <c r="CT7" s="619"/>
      <c r="CU7" s="619"/>
      <c r="CV7" s="619"/>
      <c r="CW7" s="619"/>
      <c r="CX7" s="619"/>
      <c r="CY7" s="620"/>
      <c r="CZ7" s="671">
        <v>18.100000000000001</v>
      </c>
      <c r="DA7" s="671"/>
      <c r="DB7" s="671"/>
      <c r="DC7" s="671"/>
      <c r="DD7" s="624">
        <v>70510</v>
      </c>
      <c r="DE7" s="619"/>
      <c r="DF7" s="619"/>
      <c r="DG7" s="619"/>
      <c r="DH7" s="619"/>
      <c r="DI7" s="619"/>
      <c r="DJ7" s="619"/>
      <c r="DK7" s="619"/>
      <c r="DL7" s="619"/>
      <c r="DM7" s="619"/>
      <c r="DN7" s="619"/>
      <c r="DO7" s="619"/>
      <c r="DP7" s="620"/>
      <c r="DQ7" s="624">
        <v>972406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8310</v>
      </c>
      <c r="S8" s="619"/>
      <c r="T8" s="619"/>
      <c r="U8" s="619"/>
      <c r="V8" s="619"/>
      <c r="W8" s="619"/>
      <c r="X8" s="619"/>
      <c r="Y8" s="620"/>
      <c r="Z8" s="671">
        <v>0.1</v>
      </c>
      <c r="AA8" s="671"/>
      <c r="AB8" s="671"/>
      <c r="AC8" s="671"/>
      <c r="AD8" s="672">
        <v>8310</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24227</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1753835</v>
      </c>
      <c r="CS8" s="619"/>
      <c r="CT8" s="619"/>
      <c r="CU8" s="619"/>
      <c r="CV8" s="619"/>
      <c r="CW8" s="619"/>
      <c r="CX8" s="619"/>
      <c r="CY8" s="620"/>
      <c r="CZ8" s="671">
        <v>29.5</v>
      </c>
      <c r="DA8" s="671"/>
      <c r="DB8" s="671"/>
      <c r="DC8" s="671"/>
      <c r="DD8" s="624">
        <v>5644</v>
      </c>
      <c r="DE8" s="619"/>
      <c r="DF8" s="619"/>
      <c r="DG8" s="619"/>
      <c r="DH8" s="619"/>
      <c r="DI8" s="619"/>
      <c r="DJ8" s="619"/>
      <c r="DK8" s="619"/>
      <c r="DL8" s="619"/>
      <c r="DM8" s="619"/>
      <c r="DN8" s="619"/>
      <c r="DO8" s="619"/>
      <c r="DP8" s="620"/>
      <c r="DQ8" s="624">
        <v>908828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8399</v>
      </c>
      <c r="S9" s="619"/>
      <c r="T9" s="619"/>
      <c r="U9" s="619"/>
      <c r="V9" s="619"/>
      <c r="W9" s="619"/>
      <c r="X9" s="619"/>
      <c r="Y9" s="620"/>
      <c r="Z9" s="671">
        <v>0.1</v>
      </c>
      <c r="AA9" s="671"/>
      <c r="AB9" s="671"/>
      <c r="AC9" s="671"/>
      <c r="AD9" s="672">
        <v>8399</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607617</v>
      </c>
      <c r="BH9" s="619"/>
      <c r="BI9" s="619"/>
      <c r="BJ9" s="619"/>
      <c r="BK9" s="619"/>
      <c r="BL9" s="619"/>
      <c r="BM9" s="619"/>
      <c r="BN9" s="620"/>
      <c r="BO9" s="671">
        <v>42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281637</v>
      </c>
      <c r="CS9" s="619"/>
      <c r="CT9" s="619"/>
      <c r="CU9" s="619"/>
      <c r="CV9" s="619"/>
      <c r="CW9" s="619"/>
      <c r="CX9" s="619"/>
      <c r="CY9" s="620"/>
      <c r="CZ9" s="671">
        <v>4.7</v>
      </c>
      <c r="DA9" s="671"/>
      <c r="DB9" s="671"/>
      <c r="DC9" s="671"/>
      <c r="DD9" s="624">
        <v>6242</v>
      </c>
      <c r="DE9" s="619"/>
      <c r="DF9" s="619"/>
      <c r="DG9" s="619"/>
      <c r="DH9" s="619"/>
      <c r="DI9" s="619"/>
      <c r="DJ9" s="619"/>
      <c r="DK9" s="619"/>
      <c r="DL9" s="619"/>
      <c r="DM9" s="619"/>
      <c r="DN9" s="619"/>
      <c r="DO9" s="619"/>
      <c r="DP9" s="620"/>
      <c r="DQ9" s="624">
        <v>274106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252930</v>
      </c>
      <c r="S10" s="619"/>
      <c r="T10" s="619"/>
      <c r="U10" s="619"/>
      <c r="V10" s="619"/>
      <c r="W10" s="619"/>
      <c r="X10" s="619"/>
      <c r="Y10" s="620"/>
      <c r="Z10" s="671">
        <v>4.0999999999999996</v>
      </c>
      <c r="AA10" s="671"/>
      <c r="AB10" s="671"/>
      <c r="AC10" s="671"/>
      <c r="AD10" s="672">
        <v>252930</v>
      </c>
      <c r="AE10" s="672"/>
      <c r="AF10" s="672"/>
      <c r="AG10" s="672"/>
      <c r="AH10" s="672"/>
      <c r="AI10" s="672"/>
      <c r="AJ10" s="672"/>
      <c r="AK10" s="672"/>
      <c r="AL10" s="641">
        <v>7.9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20974</v>
      </c>
      <c r="BH10" s="619"/>
      <c r="BI10" s="619"/>
      <c r="BJ10" s="619"/>
      <c r="BK10" s="619"/>
      <c r="BL10" s="619"/>
      <c r="BM10" s="619"/>
      <c r="BN10" s="620"/>
      <c r="BO10" s="671">
        <v>1.4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4547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3747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12823</v>
      </c>
      <c r="S11" s="619"/>
      <c r="T11" s="619"/>
      <c r="U11" s="619"/>
      <c r="V11" s="619"/>
      <c r="W11" s="619"/>
      <c r="X11" s="619"/>
      <c r="Y11" s="620"/>
      <c r="Z11" s="671">
        <v>0.2</v>
      </c>
      <c r="AA11" s="671"/>
      <c r="AB11" s="671"/>
      <c r="AC11" s="671"/>
      <c r="AD11" s="672">
        <v>12823</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46729</v>
      </c>
      <c r="BH11" s="619"/>
      <c r="BI11" s="619"/>
      <c r="BJ11" s="619"/>
      <c r="BK11" s="619"/>
      <c r="BL11" s="619"/>
      <c r="BM11" s="619"/>
      <c r="BN11" s="620"/>
      <c r="BO11" s="671">
        <v>3.2</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666851</v>
      </c>
      <c r="CS11" s="619"/>
      <c r="CT11" s="619"/>
      <c r="CU11" s="619"/>
      <c r="CV11" s="619"/>
      <c r="CW11" s="619"/>
      <c r="CX11" s="619"/>
      <c r="CY11" s="620"/>
      <c r="CZ11" s="671">
        <v>11.2</v>
      </c>
      <c r="DA11" s="671"/>
      <c r="DB11" s="671"/>
      <c r="DC11" s="671"/>
      <c r="DD11" s="624">
        <v>401814</v>
      </c>
      <c r="DE11" s="619"/>
      <c r="DF11" s="619"/>
      <c r="DG11" s="619"/>
      <c r="DH11" s="619"/>
      <c r="DI11" s="619"/>
      <c r="DJ11" s="619"/>
      <c r="DK11" s="619"/>
      <c r="DL11" s="619"/>
      <c r="DM11" s="619"/>
      <c r="DN11" s="619"/>
      <c r="DO11" s="619"/>
      <c r="DP11" s="620"/>
      <c r="DQ11" s="624">
        <v>237148</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632410</v>
      </c>
      <c r="BH12" s="619"/>
      <c r="BI12" s="619"/>
      <c r="BJ12" s="619"/>
      <c r="BK12" s="619"/>
      <c r="BL12" s="619"/>
      <c r="BM12" s="619"/>
      <c r="BN12" s="620"/>
      <c r="BO12" s="671">
        <v>43.7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34878</v>
      </c>
      <c r="CS12" s="619"/>
      <c r="CT12" s="619"/>
      <c r="CU12" s="619"/>
      <c r="CV12" s="619"/>
      <c r="CW12" s="619"/>
      <c r="CX12" s="619"/>
      <c r="CY12" s="620"/>
      <c r="CZ12" s="671">
        <v>0.6</v>
      </c>
      <c r="DA12" s="671"/>
      <c r="DB12" s="671"/>
      <c r="DC12" s="671"/>
      <c r="DD12" s="624">
        <v>408</v>
      </c>
      <c r="DE12" s="619"/>
      <c r="DF12" s="619"/>
      <c r="DG12" s="619"/>
      <c r="DH12" s="619"/>
      <c r="DI12" s="619"/>
      <c r="DJ12" s="619"/>
      <c r="DK12" s="619"/>
      <c r="DL12" s="619"/>
      <c r="DM12" s="619"/>
      <c r="DN12" s="619"/>
      <c r="DO12" s="619"/>
      <c r="DP12" s="620"/>
      <c r="DQ12" s="624">
        <v>34580</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16965</v>
      </c>
      <c r="S13" s="619"/>
      <c r="T13" s="619"/>
      <c r="U13" s="619"/>
      <c r="V13" s="619"/>
      <c r="W13" s="619"/>
      <c r="X13" s="619"/>
      <c r="Y13" s="620"/>
      <c r="Z13" s="671">
        <v>0.3</v>
      </c>
      <c r="AA13" s="671"/>
      <c r="AB13" s="671"/>
      <c r="AC13" s="671"/>
      <c r="AD13" s="672">
        <v>16965</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616561</v>
      </c>
      <c r="BH13" s="619"/>
      <c r="BI13" s="619"/>
      <c r="BJ13" s="619"/>
      <c r="BK13" s="619"/>
      <c r="BL13" s="619"/>
      <c r="BM13" s="619"/>
      <c r="BN13" s="620"/>
      <c r="BO13" s="671">
        <v>42.6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445386</v>
      </c>
      <c r="CS13" s="619"/>
      <c r="CT13" s="619"/>
      <c r="CU13" s="619"/>
      <c r="CV13" s="619"/>
      <c r="CW13" s="619"/>
      <c r="CX13" s="619"/>
      <c r="CY13" s="620"/>
      <c r="CZ13" s="671">
        <v>7.5</v>
      </c>
      <c r="DA13" s="671"/>
      <c r="DB13" s="671"/>
      <c r="DC13" s="671"/>
      <c r="DD13" s="624">
        <v>257071</v>
      </c>
      <c r="DE13" s="619"/>
      <c r="DF13" s="619"/>
      <c r="DG13" s="619"/>
      <c r="DH13" s="619"/>
      <c r="DI13" s="619"/>
      <c r="DJ13" s="619"/>
      <c r="DK13" s="619"/>
      <c r="DL13" s="619"/>
      <c r="DM13" s="619"/>
      <c r="DN13" s="619"/>
      <c r="DO13" s="619"/>
      <c r="DP13" s="620"/>
      <c r="DQ13" s="624">
        <v>270536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38126</v>
      </c>
      <c r="BH14" s="619"/>
      <c r="BI14" s="619"/>
      <c r="BJ14" s="619"/>
      <c r="BK14" s="619"/>
      <c r="BL14" s="619"/>
      <c r="BM14" s="619"/>
      <c r="BN14" s="620"/>
      <c r="BO14" s="671">
        <v>2.6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301484</v>
      </c>
      <c r="CS14" s="619"/>
      <c r="CT14" s="619"/>
      <c r="CU14" s="619"/>
      <c r="CV14" s="619"/>
      <c r="CW14" s="619"/>
      <c r="CX14" s="619"/>
      <c r="CY14" s="620"/>
      <c r="CZ14" s="671">
        <v>5.0999999999999996</v>
      </c>
      <c r="DA14" s="671"/>
      <c r="DB14" s="671"/>
      <c r="DC14" s="671"/>
      <c r="DD14" s="624">
        <v>60194</v>
      </c>
      <c r="DE14" s="619"/>
      <c r="DF14" s="619"/>
      <c r="DG14" s="619"/>
      <c r="DH14" s="619"/>
      <c r="DI14" s="619"/>
      <c r="DJ14" s="619"/>
      <c r="DK14" s="619"/>
      <c r="DL14" s="619"/>
      <c r="DM14" s="619"/>
      <c r="DN14" s="619"/>
      <c r="DO14" s="619"/>
      <c r="DP14" s="620"/>
      <c r="DQ14" s="624">
        <v>284028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8395</v>
      </c>
      <c r="S15" s="619"/>
      <c r="T15" s="619"/>
      <c r="U15" s="619"/>
      <c r="V15" s="619"/>
      <c r="W15" s="619"/>
      <c r="X15" s="619"/>
      <c r="Y15" s="620"/>
      <c r="Z15" s="671">
        <v>0.1</v>
      </c>
      <c r="AA15" s="671"/>
      <c r="AB15" s="671"/>
      <c r="AC15" s="671"/>
      <c r="AD15" s="672">
        <v>8395</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77063</v>
      </c>
      <c r="BH15" s="619"/>
      <c r="BI15" s="619"/>
      <c r="BJ15" s="619"/>
      <c r="BK15" s="619"/>
      <c r="BL15" s="619"/>
      <c r="BM15" s="619"/>
      <c r="BN15" s="620"/>
      <c r="BO15" s="671">
        <v>5.3</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797596</v>
      </c>
      <c r="CS15" s="619"/>
      <c r="CT15" s="619"/>
      <c r="CU15" s="619"/>
      <c r="CV15" s="619"/>
      <c r="CW15" s="619"/>
      <c r="CX15" s="619"/>
      <c r="CY15" s="620"/>
      <c r="CZ15" s="671">
        <v>13.4</v>
      </c>
      <c r="DA15" s="671"/>
      <c r="DB15" s="671"/>
      <c r="DC15" s="671"/>
      <c r="DD15" s="624">
        <v>216388</v>
      </c>
      <c r="DE15" s="619"/>
      <c r="DF15" s="619"/>
      <c r="DG15" s="619"/>
      <c r="DH15" s="619"/>
      <c r="DI15" s="619"/>
      <c r="DJ15" s="619"/>
      <c r="DK15" s="619"/>
      <c r="DL15" s="619"/>
      <c r="DM15" s="619"/>
      <c r="DN15" s="619"/>
      <c r="DO15" s="619"/>
      <c r="DP15" s="620"/>
      <c r="DQ15" s="624">
        <v>553052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1456236</v>
      </c>
      <c r="S16" s="619"/>
      <c r="T16" s="619"/>
      <c r="U16" s="619"/>
      <c r="V16" s="619"/>
      <c r="W16" s="619"/>
      <c r="X16" s="619"/>
      <c r="Y16" s="620"/>
      <c r="Z16" s="671">
        <v>23.4</v>
      </c>
      <c r="AA16" s="671"/>
      <c r="AB16" s="671"/>
      <c r="AC16" s="671"/>
      <c r="AD16" s="672">
        <v>1254069</v>
      </c>
      <c r="AE16" s="672"/>
      <c r="AF16" s="672"/>
      <c r="AG16" s="672"/>
      <c r="AH16" s="672"/>
      <c r="AI16" s="672"/>
      <c r="AJ16" s="672"/>
      <c r="AK16" s="672"/>
      <c r="AL16" s="641">
        <v>39.200000000000003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1254069</v>
      </c>
      <c r="S17" s="619"/>
      <c r="T17" s="619"/>
      <c r="U17" s="619"/>
      <c r="V17" s="619"/>
      <c r="W17" s="619"/>
      <c r="X17" s="619"/>
      <c r="Y17" s="620"/>
      <c r="Z17" s="671">
        <v>20.2</v>
      </c>
      <c r="AA17" s="671"/>
      <c r="AB17" s="671"/>
      <c r="AC17" s="671"/>
      <c r="AD17" s="672">
        <v>1254069</v>
      </c>
      <c r="AE17" s="672"/>
      <c r="AF17" s="672"/>
      <c r="AG17" s="672"/>
      <c r="AH17" s="672"/>
      <c r="AI17" s="672"/>
      <c r="AJ17" s="672"/>
      <c r="AK17" s="672"/>
      <c r="AL17" s="641">
        <v>39.200000000000003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349866</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335925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202161</v>
      </c>
      <c r="S18" s="619"/>
      <c r="T18" s="619"/>
      <c r="U18" s="619"/>
      <c r="V18" s="619"/>
      <c r="W18" s="619"/>
      <c r="X18" s="619"/>
      <c r="Y18" s="620"/>
      <c r="Z18" s="671">
        <v>3.3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140000</v>
      </c>
      <c r="CS18" s="619"/>
      <c r="CT18" s="619"/>
      <c r="CU18" s="619"/>
      <c r="CV18" s="619"/>
      <c r="CW18" s="619"/>
      <c r="CX18" s="619"/>
      <c r="CY18" s="620"/>
      <c r="CZ18" s="671">
        <v>2.4</v>
      </c>
      <c r="DA18" s="671"/>
      <c r="DB18" s="671"/>
      <c r="DC18" s="671"/>
      <c r="DD18" s="624" t="s">
        <v>108</v>
      </c>
      <c r="DE18" s="619"/>
      <c r="DF18" s="619"/>
      <c r="DG18" s="619"/>
      <c r="DH18" s="619"/>
      <c r="DI18" s="619"/>
      <c r="DJ18" s="619"/>
      <c r="DK18" s="619"/>
      <c r="DL18" s="619"/>
      <c r="DM18" s="619"/>
      <c r="DN18" s="619"/>
      <c r="DO18" s="619"/>
      <c r="DP18" s="620"/>
      <c r="DQ18" s="624">
        <v>140000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6</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3293301</v>
      </c>
      <c r="S20" s="619"/>
      <c r="T20" s="619"/>
      <c r="U20" s="619"/>
      <c r="V20" s="619"/>
      <c r="W20" s="619"/>
      <c r="X20" s="619"/>
      <c r="Y20" s="620"/>
      <c r="Z20" s="671">
        <v>52.9</v>
      </c>
      <c r="AA20" s="671"/>
      <c r="AB20" s="671"/>
      <c r="AC20" s="671"/>
      <c r="AD20" s="672">
        <v>3091134</v>
      </c>
      <c r="AE20" s="672"/>
      <c r="AF20" s="672"/>
      <c r="AG20" s="672"/>
      <c r="AH20" s="672"/>
      <c r="AI20" s="672"/>
      <c r="AJ20" s="672"/>
      <c r="AK20" s="672"/>
      <c r="AL20" s="641">
        <v>96.7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5950803</v>
      </c>
      <c r="CS20" s="619"/>
      <c r="CT20" s="619"/>
      <c r="CU20" s="619"/>
      <c r="CV20" s="619"/>
      <c r="CW20" s="619"/>
      <c r="CX20" s="619"/>
      <c r="CY20" s="620"/>
      <c r="CZ20" s="671">
        <v>100</v>
      </c>
      <c r="DA20" s="671"/>
      <c r="DB20" s="671"/>
      <c r="DC20" s="671"/>
      <c r="DD20" s="624">
        <v>1018271</v>
      </c>
      <c r="DE20" s="619"/>
      <c r="DF20" s="619"/>
      <c r="DG20" s="619"/>
      <c r="DH20" s="619"/>
      <c r="DI20" s="619"/>
      <c r="DJ20" s="619"/>
      <c r="DK20" s="619"/>
      <c r="DL20" s="619"/>
      <c r="DM20" s="619"/>
      <c r="DN20" s="619"/>
      <c r="DO20" s="619"/>
      <c r="DP20" s="620"/>
      <c r="DQ20" s="624">
        <v>4109626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2215</v>
      </c>
      <c r="S21" s="619"/>
      <c r="T21" s="619"/>
      <c r="U21" s="619"/>
      <c r="V21" s="619"/>
      <c r="W21" s="619"/>
      <c r="X21" s="619"/>
      <c r="Y21" s="620"/>
      <c r="Z21" s="671">
        <v>0</v>
      </c>
      <c r="AA21" s="671"/>
      <c r="AB21" s="671"/>
      <c r="AC21" s="671"/>
      <c r="AD21" s="672">
        <v>2215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60720</v>
      </c>
      <c r="S22" s="619"/>
      <c r="T22" s="619"/>
      <c r="U22" s="619"/>
      <c r="V22" s="619"/>
      <c r="W22" s="619"/>
      <c r="X22" s="619"/>
      <c r="Y22" s="620"/>
      <c r="Z22" s="671">
        <v>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24929</v>
      </c>
      <c r="S23" s="619"/>
      <c r="T23" s="619"/>
      <c r="U23" s="619"/>
      <c r="V23" s="619"/>
      <c r="W23" s="619"/>
      <c r="X23" s="619"/>
      <c r="Y23" s="620"/>
      <c r="Z23" s="671">
        <v>0.4</v>
      </c>
      <c r="AA23" s="671"/>
      <c r="AB23" s="671"/>
      <c r="AC23" s="671"/>
      <c r="AD23" s="672">
        <v>1004</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8575</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2101922</v>
      </c>
      <c r="CS24" s="669"/>
      <c r="CT24" s="669"/>
      <c r="CU24" s="669"/>
      <c r="CV24" s="669"/>
      <c r="CW24" s="669"/>
      <c r="CX24" s="669"/>
      <c r="CY24" s="716"/>
      <c r="CZ24" s="720">
        <v>35.299999999999997</v>
      </c>
      <c r="DA24" s="721"/>
      <c r="DB24" s="721"/>
      <c r="DC24" s="722"/>
      <c r="DD24" s="715">
        <v>1393847</v>
      </c>
      <c r="DE24" s="669"/>
      <c r="DF24" s="669"/>
      <c r="DG24" s="669"/>
      <c r="DH24" s="669"/>
      <c r="DI24" s="669"/>
      <c r="DJ24" s="669"/>
      <c r="DK24" s="716"/>
      <c r="DL24" s="715">
        <v>1390320</v>
      </c>
      <c r="DM24" s="669"/>
      <c r="DN24" s="669"/>
      <c r="DO24" s="669"/>
      <c r="DP24" s="669"/>
      <c r="DQ24" s="669"/>
      <c r="DR24" s="669"/>
      <c r="DS24" s="669"/>
      <c r="DT24" s="669"/>
      <c r="DU24" s="669"/>
      <c r="DV24" s="716"/>
      <c r="DW24" s="717">
        <v>40.6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744058</v>
      </c>
      <c r="S25" s="619"/>
      <c r="T25" s="619"/>
      <c r="U25" s="619"/>
      <c r="V25" s="619"/>
      <c r="W25" s="619"/>
      <c r="X25" s="619"/>
      <c r="Y25" s="620"/>
      <c r="Z25" s="671">
        <v>12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753802</v>
      </c>
      <c r="CS25" s="637"/>
      <c r="CT25" s="637"/>
      <c r="CU25" s="637"/>
      <c r="CV25" s="637"/>
      <c r="CW25" s="637"/>
      <c r="CX25" s="637"/>
      <c r="CY25" s="638"/>
      <c r="CZ25" s="621">
        <v>12.7</v>
      </c>
      <c r="DA25" s="639"/>
      <c r="DB25" s="639"/>
      <c r="DC25" s="640"/>
      <c r="DD25" s="624">
        <v>724311</v>
      </c>
      <c r="DE25" s="637"/>
      <c r="DF25" s="637"/>
      <c r="DG25" s="637"/>
      <c r="DH25" s="637"/>
      <c r="DI25" s="637"/>
      <c r="DJ25" s="637"/>
      <c r="DK25" s="638"/>
      <c r="DL25" s="624">
        <v>721336</v>
      </c>
      <c r="DM25" s="637"/>
      <c r="DN25" s="637"/>
      <c r="DO25" s="637"/>
      <c r="DP25" s="637"/>
      <c r="DQ25" s="637"/>
      <c r="DR25" s="637"/>
      <c r="DS25" s="637"/>
      <c r="DT25" s="637"/>
      <c r="DU25" s="637"/>
      <c r="DV25" s="638"/>
      <c r="DW25" s="641">
        <v>21.1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68491</v>
      </c>
      <c r="S26" s="619"/>
      <c r="T26" s="619"/>
      <c r="U26" s="619"/>
      <c r="V26" s="619"/>
      <c r="W26" s="619"/>
      <c r="X26" s="619"/>
      <c r="Y26" s="620"/>
      <c r="Z26" s="671">
        <v>1.1000000000000001</v>
      </c>
      <c r="AA26" s="671"/>
      <c r="AB26" s="671"/>
      <c r="AC26" s="671"/>
      <c r="AD26" s="672">
        <v>68491</v>
      </c>
      <c r="AE26" s="672"/>
      <c r="AF26" s="672"/>
      <c r="AG26" s="672"/>
      <c r="AH26" s="672"/>
      <c r="AI26" s="672"/>
      <c r="AJ26" s="672"/>
      <c r="AK26" s="672"/>
      <c r="AL26" s="641">
        <v>2.1</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440216</v>
      </c>
      <c r="CS26" s="619"/>
      <c r="CT26" s="619"/>
      <c r="CU26" s="619"/>
      <c r="CV26" s="619"/>
      <c r="CW26" s="619"/>
      <c r="CX26" s="619"/>
      <c r="CY26" s="620"/>
      <c r="CZ26" s="621">
        <v>7.4</v>
      </c>
      <c r="DA26" s="639"/>
      <c r="DB26" s="639"/>
      <c r="DC26" s="640"/>
      <c r="DD26" s="624">
        <v>414809</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663468</v>
      </c>
      <c r="S27" s="619"/>
      <c r="T27" s="619"/>
      <c r="U27" s="619"/>
      <c r="V27" s="619"/>
      <c r="W27" s="619"/>
      <c r="X27" s="619"/>
      <c r="Y27" s="620"/>
      <c r="Z27" s="671">
        <v>10.7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1447146</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998254</v>
      </c>
      <c r="CS27" s="637"/>
      <c r="CT27" s="637"/>
      <c r="CU27" s="637"/>
      <c r="CV27" s="637"/>
      <c r="CW27" s="637"/>
      <c r="CX27" s="637"/>
      <c r="CY27" s="638"/>
      <c r="CZ27" s="621">
        <v>16.8</v>
      </c>
      <c r="DA27" s="639"/>
      <c r="DB27" s="639"/>
      <c r="DC27" s="640"/>
      <c r="DD27" s="624">
        <v>333611</v>
      </c>
      <c r="DE27" s="637"/>
      <c r="DF27" s="637"/>
      <c r="DG27" s="637"/>
      <c r="DH27" s="637"/>
      <c r="DI27" s="637"/>
      <c r="DJ27" s="637"/>
      <c r="DK27" s="638"/>
      <c r="DL27" s="624">
        <v>333511</v>
      </c>
      <c r="DM27" s="637"/>
      <c r="DN27" s="637"/>
      <c r="DO27" s="637"/>
      <c r="DP27" s="637"/>
      <c r="DQ27" s="637"/>
      <c r="DR27" s="637"/>
      <c r="DS27" s="637"/>
      <c r="DT27" s="637"/>
      <c r="DU27" s="637"/>
      <c r="DV27" s="638"/>
      <c r="DW27" s="641">
        <v>9.6999999999999993</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47511</v>
      </c>
      <c r="S28" s="619"/>
      <c r="T28" s="619"/>
      <c r="U28" s="619"/>
      <c r="V28" s="619"/>
      <c r="W28" s="619"/>
      <c r="X28" s="619"/>
      <c r="Y28" s="620"/>
      <c r="Z28" s="671">
        <v>0.8</v>
      </c>
      <c r="AA28" s="671"/>
      <c r="AB28" s="671"/>
      <c r="AC28" s="671"/>
      <c r="AD28" s="672">
        <v>32417</v>
      </c>
      <c r="AE28" s="672"/>
      <c r="AF28" s="672"/>
      <c r="AG28" s="672"/>
      <c r="AH28" s="672"/>
      <c r="AI28" s="672"/>
      <c r="AJ28" s="672"/>
      <c r="AK28" s="672"/>
      <c r="AL28" s="641">
        <v>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349866</v>
      </c>
      <c r="CS28" s="619"/>
      <c r="CT28" s="619"/>
      <c r="CU28" s="619"/>
      <c r="CV28" s="619"/>
      <c r="CW28" s="619"/>
      <c r="CX28" s="619"/>
      <c r="CY28" s="620"/>
      <c r="CZ28" s="621">
        <v>5.9</v>
      </c>
      <c r="DA28" s="639"/>
      <c r="DB28" s="639"/>
      <c r="DC28" s="640"/>
      <c r="DD28" s="624">
        <v>335925</v>
      </c>
      <c r="DE28" s="619"/>
      <c r="DF28" s="619"/>
      <c r="DG28" s="619"/>
      <c r="DH28" s="619"/>
      <c r="DI28" s="619"/>
      <c r="DJ28" s="619"/>
      <c r="DK28" s="620"/>
      <c r="DL28" s="624">
        <v>335473</v>
      </c>
      <c r="DM28" s="619"/>
      <c r="DN28" s="619"/>
      <c r="DO28" s="619"/>
      <c r="DP28" s="619"/>
      <c r="DQ28" s="619"/>
      <c r="DR28" s="619"/>
      <c r="DS28" s="619"/>
      <c r="DT28" s="619"/>
      <c r="DU28" s="619"/>
      <c r="DV28" s="620"/>
      <c r="DW28" s="641">
        <v>9.8000000000000007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331261</v>
      </c>
      <c r="S29" s="619"/>
      <c r="T29" s="619"/>
      <c r="U29" s="619"/>
      <c r="V29" s="619"/>
      <c r="W29" s="619"/>
      <c r="X29" s="619"/>
      <c r="Y29" s="620"/>
      <c r="Z29" s="671">
        <v>5.3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349810</v>
      </c>
      <c r="CS29" s="637"/>
      <c r="CT29" s="637"/>
      <c r="CU29" s="637"/>
      <c r="CV29" s="637"/>
      <c r="CW29" s="637"/>
      <c r="CX29" s="637"/>
      <c r="CY29" s="638"/>
      <c r="CZ29" s="621">
        <v>5.9</v>
      </c>
      <c r="DA29" s="639"/>
      <c r="DB29" s="639"/>
      <c r="DC29" s="640"/>
      <c r="DD29" s="624">
        <v>335869</v>
      </c>
      <c r="DE29" s="637"/>
      <c r="DF29" s="637"/>
      <c r="DG29" s="637"/>
      <c r="DH29" s="637"/>
      <c r="DI29" s="637"/>
      <c r="DJ29" s="637"/>
      <c r="DK29" s="638"/>
      <c r="DL29" s="624">
        <v>335417</v>
      </c>
      <c r="DM29" s="637"/>
      <c r="DN29" s="637"/>
      <c r="DO29" s="637"/>
      <c r="DP29" s="637"/>
      <c r="DQ29" s="637"/>
      <c r="DR29" s="637"/>
      <c r="DS29" s="637"/>
      <c r="DT29" s="637"/>
      <c r="DU29" s="637"/>
      <c r="DV29" s="638"/>
      <c r="DW29" s="641">
        <v>9.8000000000000007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328578</v>
      </c>
      <c r="S30" s="619"/>
      <c r="T30" s="619"/>
      <c r="U30" s="619"/>
      <c r="V30" s="619"/>
      <c r="W30" s="619"/>
      <c r="X30" s="619"/>
      <c r="Y30" s="620"/>
      <c r="Z30" s="671">
        <v>5.3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97.9</v>
      </c>
      <c r="BH30" s="685"/>
      <c r="BI30" s="685"/>
      <c r="BJ30" s="685"/>
      <c r="BK30" s="685"/>
      <c r="BL30" s="685"/>
      <c r="BM30" s="686">
        <v>90.8</v>
      </c>
      <c r="BN30" s="685"/>
      <c r="BO30" s="685"/>
      <c r="BP30" s="685"/>
      <c r="BQ30" s="687"/>
      <c r="BR30" s="684">
        <v>97.8</v>
      </c>
      <c r="BS30" s="685"/>
      <c r="BT30" s="685"/>
      <c r="BU30" s="685"/>
      <c r="BV30" s="685"/>
      <c r="BW30" s="685"/>
      <c r="BX30" s="686">
        <v>90.1</v>
      </c>
      <c r="BY30" s="685"/>
      <c r="BZ30" s="685"/>
      <c r="CA30" s="685"/>
      <c r="CB30" s="687"/>
      <c r="CD30" s="690"/>
      <c r="CE30" s="691"/>
      <c r="CF30" s="655" t="s">
        <v>290</v>
      </c>
      <c r="CG30" s="652"/>
      <c r="CH30" s="652"/>
      <c r="CI30" s="652"/>
      <c r="CJ30" s="652"/>
      <c r="CK30" s="652"/>
      <c r="CL30" s="652"/>
      <c r="CM30" s="652"/>
      <c r="CN30" s="652"/>
      <c r="CO30" s="652"/>
      <c r="CP30" s="652"/>
      <c r="CQ30" s="653"/>
      <c r="CR30" s="618">
        <v>309811</v>
      </c>
      <c r="CS30" s="619"/>
      <c r="CT30" s="619"/>
      <c r="CU30" s="619"/>
      <c r="CV30" s="619"/>
      <c r="CW30" s="619"/>
      <c r="CX30" s="619"/>
      <c r="CY30" s="620"/>
      <c r="CZ30" s="621">
        <v>5.2</v>
      </c>
      <c r="DA30" s="639"/>
      <c r="DB30" s="639"/>
      <c r="DC30" s="640"/>
      <c r="DD30" s="624">
        <v>298234</v>
      </c>
      <c r="DE30" s="619"/>
      <c r="DF30" s="619"/>
      <c r="DG30" s="619"/>
      <c r="DH30" s="619"/>
      <c r="DI30" s="619"/>
      <c r="DJ30" s="619"/>
      <c r="DK30" s="620"/>
      <c r="DL30" s="624">
        <v>297782</v>
      </c>
      <c r="DM30" s="619"/>
      <c r="DN30" s="619"/>
      <c r="DO30" s="619"/>
      <c r="DP30" s="619"/>
      <c r="DQ30" s="619"/>
      <c r="DR30" s="619"/>
      <c r="DS30" s="619"/>
      <c r="DT30" s="619"/>
      <c r="DU30" s="619"/>
      <c r="DV30" s="620"/>
      <c r="DW30" s="641">
        <v>8.6999999999999993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277629</v>
      </c>
      <c r="S31" s="619"/>
      <c r="T31" s="619"/>
      <c r="U31" s="619"/>
      <c r="V31" s="619"/>
      <c r="W31" s="619"/>
      <c r="X31" s="619"/>
      <c r="Y31" s="620"/>
      <c r="Z31" s="671">
        <v>4.5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98.1</v>
      </c>
      <c r="BH31" s="637"/>
      <c r="BI31" s="637"/>
      <c r="BJ31" s="637"/>
      <c r="BK31" s="637"/>
      <c r="BL31" s="637"/>
      <c r="BM31" s="673">
        <v>92.7</v>
      </c>
      <c r="BN31" s="683"/>
      <c r="BO31" s="683"/>
      <c r="BP31" s="683"/>
      <c r="BQ31" s="647"/>
      <c r="BR31" s="682">
        <v>98.1</v>
      </c>
      <c r="BS31" s="637"/>
      <c r="BT31" s="637"/>
      <c r="BU31" s="637"/>
      <c r="BV31" s="637"/>
      <c r="BW31" s="637"/>
      <c r="BX31" s="673">
        <v>91.9</v>
      </c>
      <c r="BY31" s="683"/>
      <c r="BZ31" s="683"/>
      <c r="CA31" s="683"/>
      <c r="CB31" s="647"/>
      <c r="CD31" s="690"/>
      <c r="CE31" s="691"/>
      <c r="CF31" s="655" t="s">
        <v>294</v>
      </c>
      <c r="CG31" s="652"/>
      <c r="CH31" s="652"/>
      <c r="CI31" s="652"/>
      <c r="CJ31" s="652"/>
      <c r="CK31" s="652"/>
      <c r="CL31" s="652"/>
      <c r="CM31" s="652"/>
      <c r="CN31" s="652"/>
      <c r="CO31" s="652"/>
      <c r="CP31" s="652"/>
      <c r="CQ31" s="653"/>
      <c r="CR31" s="618">
        <v>39999</v>
      </c>
      <c r="CS31" s="637"/>
      <c r="CT31" s="637"/>
      <c r="CU31" s="637"/>
      <c r="CV31" s="637"/>
      <c r="CW31" s="637"/>
      <c r="CX31" s="637"/>
      <c r="CY31" s="638"/>
      <c r="CZ31" s="621">
        <v>0.7</v>
      </c>
      <c r="DA31" s="639"/>
      <c r="DB31" s="639"/>
      <c r="DC31" s="640"/>
      <c r="DD31" s="624">
        <v>37635</v>
      </c>
      <c r="DE31" s="637"/>
      <c r="DF31" s="637"/>
      <c r="DG31" s="637"/>
      <c r="DH31" s="637"/>
      <c r="DI31" s="637"/>
      <c r="DJ31" s="637"/>
      <c r="DK31" s="638"/>
      <c r="DL31" s="624">
        <v>37635</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140678</v>
      </c>
      <c r="S32" s="619"/>
      <c r="T32" s="619"/>
      <c r="U32" s="619"/>
      <c r="V32" s="619"/>
      <c r="W32" s="619"/>
      <c r="X32" s="619"/>
      <c r="Y32" s="620"/>
      <c r="Z32" s="671">
        <v>2.2999999999999998</v>
      </c>
      <c r="AA32" s="671"/>
      <c r="AB32" s="671"/>
      <c r="AC32" s="671"/>
      <c r="AD32" s="672">
        <v>2175</v>
      </c>
      <c r="AE32" s="672"/>
      <c r="AF32" s="672"/>
      <c r="AG32" s="672"/>
      <c r="AH32" s="672"/>
      <c r="AI32" s="672"/>
      <c r="AJ32" s="672"/>
      <c r="AK32" s="672"/>
      <c r="AL32" s="641">
        <v>0.1</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97.3</v>
      </c>
      <c r="BH32" s="603"/>
      <c r="BI32" s="603"/>
      <c r="BJ32" s="603"/>
      <c r="BK32" s="603"/>
      <c r="BL32" s="603"/>
      <c r="BM32" s="666">
        <v>87.4</v>
      </c>
      <c r="BN32" s="603"/>
      <c r="BO32" s="603"/>
      <c r="BP32" s="603"/>
      <c r="BQ32" s="660"/>
      <c r="BR32" s="681">
        <v>97.2</v>
      </c>
      <c r="BS32" s="603"/>
      <c r="BT32" s="603"/>
      <c r="BU32" s="603"/>
      <c r="BV32" s="603"/>
      <c r="BW32" s="603"/>
      <c r="BX32" s="666">
        <v>86.9</v>
      </c>
      <c r="BY32" s="603"/>
      <c r="BZ32" s="603"/>
      <c r="CA32" s="603"/>
      <c r="CB32" s="660"/>
      <c r="CD32" s="692"/>
      <c r="CE32" s="693"/>
      <c r="CF32" s="655" t="s">
        <v>297</v>
      </c>
      <c r="CG32" s="652"/>
      <c r="CH32" s="652"/>
      <c r="CI32" s="652"/>
      <c r="CJ32" s="652"/>
      <c r="CK32" s="652"/>
      <c r="CL32" s="652"/>
      <c r="CM32" s="652"/>
      <c r="CN32" s="652"/>
      <c r="CO32" s="652"/>
      <c r="CP32" s="652"/>
      <c r="CQ32" s="653"/>
      <c r="CR32" s="618">
        <v>56</v>
      </c>
      <c r="CS32" s="619"/>
      <c r="CT32" s="619"/>
      <c r="CU32" s="619"/>
      <c r="CV32" s="619"/>
      <c r="CW32" s="619"/>
      <c r="CX32" s="619"/>
      <c r="CY32" s="620"/>
      <c r="CZ32" s="621">
        <v>0</v>
      </c>
      <c r="DA32" s="639"/>
      <c r="DB32" s="639"/>
      <c r="DC32" s="640"/>
      <c r="DD32" s="624">
        <v>56</v>
      </c>
      <c r="DE32" s="619"/>
      <c r="DF32" s="619"/>
      <c r="DG32" s="619"/>
      <c r="DH32" s="619"/>
      <c r="DI32" s="619"/>
      <c r="DJ32" s="619"/>
      <c r="DK32" s="620"/>
      <c r="DL32" s="624">
        <v>56</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228504</v>
      </c>
      <c r="S33" s="619"/>
      <c r="T33" s="619"/>
      <c r="U33" s="619"/>
      <c r="V33" s="619"/>
      <c r="W33" s="619"/>
      <c r="X33" s="619"/>
      <c r="Y33" s="620"/>
      <c r="Z33" s="671">
        <v>3.7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2830610</v>
      </c>
      <c r="CS33" s="637"/>
      <c r="CT33" s="637"/>
      <c r="CU33" s="637"/>
      <c r="CV33" s="637"/>
      <c r="CW33" s="637"/>
      <c r="CX33" s="637"/>
      <c r="CY33" s="638"/>
      <c r="CZ33" s="621">
        <v>47.6</v>
      </c>
      <c r="DA33" s="639"/>
      <c r="DB33" s="639"/>
      <c r="DC33" s="640"/>
      <c r="DD33" s="624">
        <v>2406627</v>
      </c>
      <c r="DE33" s="637"/>
      <c r="DF33" s="637"/>
      <c r="DG33" s="637"/>
      <c r="DH33" s="637"/>
      <c r="DI33" s="637"/>
      <c r="DJ33" s="637"/>
      <c r="DK33" s="638"/>
      <c r="DL33" s="624">
        <v>1840912</v>
      </c>
      <c r="DM33" s="637"/>
      <c r="DN33" s="637"/>
      <c r="DO33" s="637"/>
      <c r="DP33" s="637"/>
      <c r="DQ33" s="637"/>
      <c r="DR33" s="637"/>
      <c r="DS33" s="637"/>
      <c r="DT33" s="637"/>
      <c r="DU33" s="637"/>
      <c r="DV33" s="638"/>
      <c r="DW33" s="641">
        <v>53.7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1172387</v>
      </c>
      <c r="CS34" s="619"/>
      <c r="CT34" s="619"/>
      <c r="CU34" s="619"/>
      <c r="CV34" s="619"/>
      <c r="CW34" s="619"/>
      <c r="CX34" s="619"/>
      <c r="CY34" s="620"/>
      <c r="CZ34" s="621">
        <v>19.7</v>
      </c>
      <c r="DA34" s="639"/>
      <c r="DB34" s="639"/>
      <c r="DC34" s="640"/>
      <c r="DD34" s="624">
        <v>890875</v>
      </c>
      <c r="DE34" s="619"/>
      <c r="DF34" s="619"/>
      <c r="DG34" s="619"/>
      <c r="DH34" s="619"/>
      <c r="DI34" s="619"/>
      <c r="DJ34" s="619"/>
      <c r="DK34" s="620"/>
      <c r="DL34" s="624">
        <v>621428</v>
      </c>
      <c r="DM34" s="619"/>
      <c r="DN34" s="619"/>
      <c r="DO34" s="619"/>
      <c r="DP34" s="619"/>
      <c r="DQ34" s="619"/>
      <c r="DR34" s="619"/>
      <c r="DS34" s="619"/>
      <c r="DT34" s="619"/>
      <c r="DU34" s="619"/>
      <c r="DV34" s="620"/>
      <c r="DW34" s="641">
        <v>18.100000000000001</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228504</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866590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113675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30864</v>
      </c>
      <c r="CS35" s="637"/>
      <c r="CT35" s="637"/>
      <c r="CU35" s="637"/>
      <c r="CV35" s="637"/>
      <c r="CW35" s="637"/>
      <c r="CX35" s="637"/>
      <c r="CY35" s="638"/>
      <c r="CZ35" s="621">
        <v>0.5</v>
      </c>
      <c r="DA35" s="639"/>
      <c r="DB35" s="639"/>
      <c r="DC35" s="640"/>
      <c r="DD35" s="624">
        <v>28946</v>
      </c>
      <c r="DE35" s="637"/>
      <c r="DF35" s="637"/>
      <c r="DG35" s="637"/>
      <c r="DH35" s="637"/>
      <c r="DI35" s="637"/>
      <c r="DJ35" s="637"/>
      <c r="DK35" s="638"/>
      <c r="DL35" s="624">
        <v>21381</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6219918</v>
      </c>
      <c r="S36" s="659"/>
      <c r="T36" s="659"/>
      <c r="U36" s="659"/>
      <c r="V36" s="659"/>
      <c r="W36" s="659"/>
      <c r="X36" s="659"/>
      <c r="Y36" s="662"/>
      <c r="Z36" s="663">
        <v>100</v>
      </c>
      <c r="AA36" s="663"/>
      <c r="AB36" s="663"/>
      <c r="AC36" s="663"/>
      <c r="AD36" s="664">
        <v>3197436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248377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72153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532961</v>
      </c>
      <c r="CS36" s="619"/>
      <c r="CT36" s="619"/>
      <c r="CU36" s="619"/>
      <c r="CV36" s="619"/>
      <c r="CW36" s="619"/>
      <c r="CX36" s="619"/>
      <c r="CY36" s="620"/>
      <c r="CZ36" s="621">
        <v>9</v>
      </c>
      <c r="DA36" s="639"/>
      <c r="DB36" s="639"/>
      <c r="DC36" s="640"/>
      <c r="DD36" s="624">
        <v>506602</v>
      </c>
      <c r="DE36" s="619"/>
      <c r="DF36" s="619"/>
      <c r="DG36" s="619"/>
      <c r="DH36" s="619"/>
      <c r="DI36" s="619"/>
      <c r="DJ36" s="619"/>
      <c r="DK36" s="620"/>
      <c r="DL36" s="624">
        <v>479462</v>
      </c>
      <c r="DM36" s="619"/>
      <c r="DN36" s="619"/>
      <c r="DO36" s="619"/>
      <c r="DP36" s="619"/>
      <c r="DQ36" s="619"/>
      <c r="DR36" s="619"/>
      <c r="DS36" s="619"/>
      <c r="DT36" s="619"/>
      <c r="DU36" s="619"/>
      <c r="DV36" s="620"/>
      <c r="DW36" s="641">
        <v>14</v>
      </c>
      <c r="DX36" s="642"/>
      <c r="DY36" s="642"/>
      <c r="DZ36" s="642"/>
      <c r="EA36" s="642"/>
      <c r="EB36" s="642"/>
      <c r="EC36" s="643"/>
    </row>
    <row r="37" spans="2:133" ht="11.25" customHeight="1">
      <c r="AQ37" s="644" t="s">
        <v>312</v>
      </c>
      <c r="AR37" s="645"/>
      <c r="AS37" s="645"/>
      <c r="AT37" s="645"/>
      <c r="AU37" s="645"/>
      <c r="AV37" s="645"/>
      <c r="AW37" s="645"/>
      <c r="AX37" s="645"/>
      <c r="AY37" s="646"/>
      <c r="AZ37" s="618">
        <v>140000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2023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331028</v>
      </c>
      <c r="CS37" s="637"/>
      <c r="CT37" s="637"/>
      <c r="CU37" s="637"/>
      <c r="CV37" s="637"/>
      <c r="CW37" s="637"/>
      <c r="CX37" s="637"/>
      <c r="CY37" s="638"/>
      <c r="CZ37" s="621">
        <v>5.6</v>
      </c>
      <c r="DA37" s="639"/>
      <c r="DB37" s="639"/>
      <c r="DC37" s="640"/>
      <c r="DD37" s="624">
        <v>331028</v>
      </c>
      <c r="DE37" s="637"/>
      <c r="DF37" s="637"/>
      <c r="DG37" s="637"/>
      <c r="DH37" s="637"/>
      <c r="DI37" s="637"/>
      <c r="DJ37" s="637"/>
      <c r="DK37" s="638"/>
      <c r="DL37" s="624">
        <v>329751</v>
      </c>
      <c r="DM37" s="637"/>
      <c r="DN37" s="637"/>
      <c r="DO37" s="637"/>
      <c r="DP37" s="637"/>
      <c r="DQ37" s="637"/>
      <c r="DR37" s="637"/>
      <c r="DS37" s="637"/>
      <c r="DT37" s="637"/>
      <c r="DU37" s="637"/>
      <c r="DV37" s="638"/>
      <c r="DW37" s="641">
        <v>9.6</v>
      </c>
      <c r="DX37" s="642"/>
      <c r="DY37" s="642"/>
      <c r="DZ37" s="642"/>
      <c r="EA37" s="642"/>
      <c r="EB37" s="642"/>
      <c r="EC37" s="643"/>
    </row>
    <row r="38" spans="2:133" ht="11.25" customHeight="1">
      <c r="AQ38" s="644" t="s">
        <v>315</v>
      </c>
      <c r="AR38" s="645"/>
      <c r="AS38" s="645"/>
      <c r="AT38" s="645"/>
      <c r="AU38" s="645"/>
      <c r="AV38" s="645"/>
      <c r="AW38" s="645"/>
      <c r="AX38" s="645"/>
      <c r="AY38" s="646"/>
      <c r="AZ38" s="618">
        <v>1801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3711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864789</v>
      </c>
      <c r="CS38" s="619"/>
      <c r="CT38" s="619"/>
      <c r="CU38" s="619"/>
      <c r="CV38" s="619"/>
      <c r="CW38" s="619"/>
      <c r="CX38" s="619"/>
      <c r="CY38" s="620"/>
      <c r="CZ38" s="621">
        <v>14.5</v>
      </c>
      <c r="DA38" s="639"/>
      <c r="DB38" s="639"/>
      <c r="DC38" s="640"/>
      <c r="DD38" s="624">
        <v>764856</v>
      </c>
      <c r="DE38" s="619"/>
      <c r="DF38" s="619"/>
      <c r="DG38" s="619"/>
      <c r="DH38" s="619"/>
      <c r="DI38" s="619"/>
      <c r="DJ38" s="619"/>
      <c r="DK38" s="620"/>
      <c r="DL38" s="624">
        <v>718641</v>
      </c>
      <c r="DM38" s="619"/>
      <c r="DN38" s="619"/>
      <c r="DO38" s="619"/>
      <c r="DP38" s="619"/>
      <c r="DQ38" s="619"/>
      <c r="DR38" s="619"/>
      <c r="DS38" s="619"/>
      <c r="DT38" s="619"/>
      <c r="DU38" s="619"/>
      <c r="DV38" s="620"/>
      <c r="DW38" s="641">
        <v>21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228809</v>
      </c>
      <c r="CS39" s="637"/>
      <c r="CT39" s="637"/>
      <c r="CU39" s="637"/>
      <c r="CV39" s="637"/>
      <c r="CW39" s="637"/>
      <c r="CX39" s="637"/>
      <c r="CY39" s="638"/>
      <c r="CZ39" s="621">
        <v>3.8</v>
      </c>
      <c r="DA39" s="639"/>
      <c r="DB39" s="639"/>
      <c r="DC39" s="640"/>
      <c r="DD39" s="624">
        <v>215348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152734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800</v>
      </c>
      <c r="CS40" s="619"/>
      <c r="CT40" s="619"/>
      <c r="CU40" s="619"/>
      <c r="CV40" s="619"/>
      <c r="CW40" s="619"/>
      <c r="CX40" s="619"/>
      <c r="CY40" s="620"/>
      <c r="CZ40" s="621">
        <v>0</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323678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1018271</v>
      </c>
      <c r="CS42" s="619"/>
      <c r="CT42" s="619"/>
      <c r="CU42" s="619"/>
      <c r="CV42" s="619"/>
      <c r="CW42" s="619"/>
      <c r="CX42" s="619"/>
      <c r="CY42" s="620"/>
      <c r="CZ42" s="621">
        <v>17.100000000000001</v>
      </c>
      <c r="DA42" s="622"/>
      <c r="DB42" s="622"/>
      <c r="DC42" s="623"/>
      <c r="DD42" s="624">
        <v>309152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31999</v>
      </c>
      <c r="CS43" s="637"/>
      <c r="CT43" s="637"/>
      <c r="CU43" s="637"/>
      <c r="CV43" s="637"/>
      <c r="CW43" s="637"/>
      <c r="CX43" s="637"/>
      <c r="CY43" s="638"/>
      <c r="CZ43" s="621">
        <v>0.5</v>
      </c>
      <c r="DA43" s="639"/>
      <c r="DB43" s="639"/>
      <c r="DC43" s="640"/>
      <c r="DD43" s="624">
        <v>31999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1018271</v>
      </c>
      <c r="CS44" s="619"/>
      <c r="CT44" s="619"/>
      <c r="CU44" s="619"/>
      <c r="CV44" s="619"/>
      <c r="CW44" s="619"/>
      <c r="CX44" s="619"/>
      <c r="CY44" s="620"/>
      <c r="CZ44" s="621">
        <v>17.100000000000001</v>
      </c>
      <c r="DA44" s="622"/>
      <c r="DB44" s="622"/>
      <c r="DC44" s="623"/>
      <c r="DD44" s="624">
        <v>309152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561096</v>
      </c>
      <c r="CS45" s="637"/>
      <c r="CT45" s="637"/>
      <c r="CU45" s="637"/>
      <c r="CV45" s="637"/>
      <c r="CW45" s="637"/>
      <c r="CX45" s="637"/>
      <c r="CY45" s="638"/>
      <c r="CZ45" s="621">
        <v>9.4</v>
      </c>
      <c r="DA45" s="639"/>
      <c r="DB45" s="639"/>
      <c r="DC45" s="640"/>
      <c r="DD45" s="624">
        <v>113647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444327</v>
      </c>
      <c r="CS46" s="619"/>
      <c r="CT46" s="619"/>
      <c r="CU46" s="619"/>
      <c r="CV46" s="619"/>
      <c r="CW46" s="619"/>
      <c r="CX46" s="619"/>
      <c r="CY46" s="620"/>
      <c r="CZ46" s="621">
        <v>7.5</v>
      </c>
      <c r="DA46" s="622"/>
      <c r="DB46" s="622"/>
      <c r="DC46" s="623"/>
      <c r="DD46" s="624">
        <v>182657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5950803</v>
      </c>
      <c r="CS49" s="603"/>
      <c r="CT49" s="603"/>
      <c r="CU49" s="603"/>
      <c r="CV49" s="603"/>
      <c r="CW49" s="603"/>
      <c r="CX49" s="603"/>
      <c r="CY49" s="604"/>
      <c r="CZ49" s="605">
        <v>100</v>
      </c>
      <c r="DA49" s="606"/>
      <c r="DB49" s="606"/>
      <c r="DC49" s="607"/>
      <c r="DD49" s="608">
        <v>4109626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6134</v>
      </c>
      <c r="R7" s="1131"/>
      <c r="S7" s="1131"/>
      <c r="T7" s="1131"/>
      <c r="U7" s="1131"/>
      <c r="V7" s="1131">
        <v>5865</v>
      </c>
      <c r="W7" s="1131"/>
      <c r="X7" s="1131"/>
      <c r="Y7" s="1131"/>
      <c r="Z7" s="1131"/>
      <c r="AA7" s="1131">
        <v>269</v>
      </c>
      <c r="AB7" s="1131"/>
      <c r="AC7" s="1131"/>
      <c r="AD7" s="1131"/>
      <c r="AE7" s="1132"/>
      <c r="AF7" s="1133">
        <v>189</v>
      </c>
      <c r="AG7" s="1134"/>
      <c r="AH7" s="1134"/>
      <c r="AI7" s="1134"/>
      <c r="AJ7" s="1135"/>
      <c r="AK7" s="1117">
        <v>329</v>
      </c>
      <c r="AL7" s="1118"/>
      <c r="AM7" s="1118"/>
      <c r="AN7" s="1118"/>
      <c r="AO7" s="1118"/>
      <c r="AP7" s="1118">
        <v>3114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548</v>
      </c>
      <c r="BS7" s="1121" t="s">
        <v>545</v>
      </c>
      <c r="BT7" s="1122"/>
      <c r="BU7" s="1122"/>
      <c r="BV7" s="1122"/>
      <c r="BW7" s="1122"/>
      <c r="BX7" s="1122"/>
      <c r="BY7" s="1122"/>
      <c r="BZ7" s="1122"/>
      <c r="CA7" s="1122"/>
      <c r="CB7" s="1122"/>
      <c r="CC7" s="1122"/>
      <c r="CD7" s="1122"/>
      <c r="CE7" s="1122"/>
      <c r="CF7" s="1122"/>
      <c r="CG7" s="1123"/>
      <c r="CH7" s="1114">
        <v>0</v>
      </c>
      <c r="CI7" s="1115"/>
      <c r="CJ7" s="1115"/>
      <c r="CK7" s="1115"/>
      <c r="CL7" s="1116"/>
      <c r="CM7" s="1114">
        <v>15</v>
      </c>
      <c r="CN7" s="1115"/>
      <c r="CO7" s="1115"/>
      <c r="CP7" s="1115"/>
      <c r="CQ7" s="1116"/>
      <c r="CR7" s="1114">
        <v>5</v>
      </c>
      <c r="CS7" s="1115"/>
      <c r="CT7" s="1115"/>
      <c r="CU7" s="1115"/>
      <c r="CV7" s="1116"/>
      <c r="CW7" s="1114" t="s">
        <v>547</v>
      </c>
      <c r="CX7" s="1115"/>
      <c r="CY7" s="1115"/>
      <c r="CZ7" s="1115"/>
      <c r="DA7" s="1116"/>
      <c r="DB7" s="1114" t="s">
        <v>547</v>
      </c>
      <c r="DC7" s="1115"/>
      <c r="DD7" s="1115"/>
      <c r="DE7" s="1115"/>
      <c r="DF7" s="1116"/>
      <c r="DG7" s="1114" t="s">
        <v>547</v>
      </c>
      <c r="DH7" s="1115"/>
      <c r="DI7" s="1115"/>
      <c r="DJ7" s="1115"/>
      <c r="DK7" s="1116"/>
      <c r="DL7" s="1114" t="s">
        <v>547</v>
      </c>
      <c r="DM7" s="1115"/>
      <c r="DN7" s="1115"/>
      <c r="DO7" s="1115"/>
      <c r="DP7" s="1116"/>
      <c r="DQ7" s="1114" t="s">
        <v>547</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19</v>
      </c>
      <c r="R8" s="1070"/>
      <c r="S8" s="1070"/>
      <c r="T8" s="1070"/>
      <c r="U8" s="1070"/>
      <c r="V8" s="1070">
        <v>19</v>
      </c>
      <c r="W8" s="1070"/>
      <c r="X8" s="1070"/>
      <c r="Y8" s="1070"/>
      <c r="Z8" s="1070"/>
      <c r="AA8" s="1070">
        <v>0</v>
      </c>
      <c r="AB8" s="1070"/>
      <c r="AC8" s="1070"/>
      <c r="AD8" s="1070"/>
      <c r="AE8" s="1071"/>
      <c r="AF8" s="1045" t="s">
        <v>108</v>
      </c>
      <c r="AG8" s="1046"/>
      <c r="AH8" s="1046"/>
      <c r="AI8" s="1046"/>
      <c r="AJ8" s="1047"/>
      <c r="AK8" s="1112">
        <v>4</v>
      </c>
      <c r="AL8" s="1113"/>
      <c r="AM8" s="1113"/>
      <c r="AN8" s="1113"/>
      <c r="AO8" s="1113"/>
      <c r="AP8" s="1113">
        <v>58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139</v>
      </c>
      <c r="R9" s="1070"/>
      <c r="S9" s="1070"/>
      <c r="T9" s="1070"/>
      <c r="U9" s="1070"/>
      <c r="V9" s="1070">
        <v>139</v>
      </c>
      <c r="W9" s="1070"/>
      <c r="X9" s="1070"/>
      <c r="Y9" s="1070"/>
      <c r="Z9" s="1070"/>
      <c r="AA9" s="1070">
        <v>0</v>
      </c>
      <c r="AB9" s="1070"/>
      <c r="AC9" s="1070"/>
      <c r="AD9" s="1070"/>
      <c r="AE9" s="1071"/>
      <c r="AF9" s="1045">
        <v>0</v>
      </c>
      <c r="AG9" s="1046"/>
      <c r="AH9" s="1046"/>
      <c r="AI9" s="1046"/>
      <c r="AJ9" s="1047"/>
      <c r="AK9" s="1112">
        <v>70</v>
      </c>
      <c r="AL9" s="1113"/>
      <c r="AM9" s="1113"/>
      <c r="AN9" s="1113"/>
      <c r="AO9" s="1113"/>
      <c r="AP9" s="1113" t="s">
        <v>546</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6220</v>
      </c>
      <c r="R23" s="1095"/>
      <c r="S23" s="1095"/>
      <c r="T23" s="1095"/>
      <c r="U23" s="1095"/>
      <c r="V23" s="1095">
        <v>5951</v>
      </c>
      <c r="W23" s="1095"/>
      <c r="X23" s="1095"/>
      <c r="Y23" s="1095"/>
      <c r="Z23" s="1095"/>
      <c r="AA23" s="1095">
        <v>269</v>
      </c>
      <c r="AB23" s="1095"/>
      <c r="AC23" s="1095"/>
      <c r="AD23" s="1095"/>
      <c r="AE23" s="1096"/>
      <c r="AF23" s="1097">
        <v>189</v>
      </c>
      <c r="AG23" s="1095"/>
      <c r="AH23" s="1095"/>
      <c r="AI23" s="1095"/>
      <c r="AJ23" s="1098"/>
      <c r="AK23" s="1099"/>
      <c r="AL23" s="1100"/>
      <c r="AM23" s="1100"/>
      <c r="AN23" s="1100"/>
      <c r="AO23" s="1100"/>
      <c r="AP23" s="1095">
        <v>3172</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1981</v>
      </c>
      <c r="R28" s="1080"/>
      <c r="S28" s="1080"/>
      <c r="T28" s="1080"/>
      <c r="U28" s="1080"/>
      <c r="V28" s="1080">
        <v>1867</v>
      </c>
      <c r="W28" s="1080"/>
      <c r="X28" s="1080"/>
      <c r="Y28" s="1080"/>
      <c r="Z28" s="1080"/>
      <c r="AA28" s="1080">
        <v>114</v>
      </c>
      <c r="AB28" s="1080"/>
      <c r="AC28" s="1080"/>
      <c r="AD28" s="1080"/>
      <c r="AE28" s="1081"/>
      <c r="AF28" s="1082">
        <v>114</v>
      </c>
      <c r="AG28" s="1080"/>
      <c r="AH28" s="1080"/>
      <c r="AI28" s="1080"/>
      <c r="AJ28" s="1083"/>
      <c r="AK28" s="1084">
        <v>134</v>
      </c>
      <c r="AL28" s="1072"/>
      <c r="AM28" s="1072"/>
      <c r="AN28" s="1072"/>
      <c r="AO28" s="1072"/>
      <c r="AP28" s="1072" t="s">
        <v>547</v>
      </c>
      <c r="AQ28" s="1072"/>
      <c r="AR28" s="1072"/>
      <c r="AS28" s="1072"/>
      <c r="AT28" s="1072"/>
      <c r="AU28" s="1072" t="s">
        <v>546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1070</v>
      </c>
      <c r="R29" s="1070"/>
      <c r="S29" s="1070"/>
      <c r="T29" s="1070"/>
      <c r="U29" s="1070"/>
      <c r="V29" s="1070">
        <v>1025</v>
      </c>
      <c r="W29" s="1070"/>
      <c r="X29" s="1070"/>
      <c r="Y29" s="1070"/>
      <c r="Z29" s="1070"/>
      <c r="AA29" s="1070">
        <v>45</v>
      </c>
      <c r="AB29" s="1070"/>
      <c r="AC29" s="1070"/>
      <c r="AD29" s="1070"/>
      <c r="AE29" s="1071"/>
      <c r="AF29" s="1045">
        <v>46</v>
      </c>
      <c r="AG29" s="1046"/>
      <c r="AH29" s="1046"/>
      <c r="AI29" s="1046"/>
      <c r="AJ29" s="1047"/>
      <c r="AK29" s="1006">
        <v>145</v>
      </c>
      <c r="AL29" s="997"/>
      <c r="AM29" s="997"/>
      <c r="AN29" s="997"/>
      <c r="AO29" s="997"/>
      <c r="AP29" s="997" t="s">
        <v>547</v>
      </c>
      <c r="AQ29" s="997"/>
      <c r="AR29" s="997"/>
      <c r="AS29" s="997"/>
      <c r="AT29" s="997"/>
      <c r="AU29" s="997" t="s">
        <v>546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102</v>
      </c>
      <c r="R30" s="1070"/>
      <c r="S30" s="1070"/>
      <c r="T30" s="1070"/>
      <c r="U30" s="1070"/>
      <c r="V30" s="1070">
        <v>102</v>
      </c>
      <c r="W30" s="1070"/>
      <c r="X30" s="1070"/>
      <c r="Y30" s="1070"/>
      <c r="Z30" s="1070"/>
      <c r="AA30" s="1070">
        <v>0</v>
      </c>
      <c r="AB30" s="1070"/>
      <c r="AC30" s="1070"/>
      <c r="AD30" s="1070"/>
      <c r="AE30" s="1071"/>
      <c r="AF30" s="1045" t="s">
        <v>108</v>
      </c>
      <c r="AG30" s="1046"/>
      <c r="AH30" s="1046"/>
      <c r="AI30" s="1046"/>
      <c r="AJ30" s="1047"/>
      <c r="AK30" s="1006">
        <v>33</v>
      </c>
      <c r="AL30" s="997"/>
      <c r="AM30" s="997"/>
      <c r="AN30" s="997"/>
      <c r="AO30" s="997"/>
      <c r="AP30" s="997" t="s">
        <v>547</v>
      </c>
      <c r="AQ30" s="997"/>
      <c r="AR30" s="997"/>
      <c r="AS30" s="997"/>
      <c r="AT30" s="997"/>
      <c r="AU30" s="997" t="s">
        <v>546</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296</v>
      </c>
      <c r="R31" s="1070"/>
      <c r="S31" s="1070"/>
      <c r="T31" s="1070"/>
      <c r="U31" s="1070"/>
      <c r="V31" s="1070">
        <v>246</v>
      </c>
      <c r="W31" s="1070"/>
      <c r="X31" s="1070"/>
      <c r="Y31" s="1070"/>
      <c r="Z31" s="1070"/>
      <c r="AA31" s="1070">
        <v>50</v>
      </c>
      <c r="AB31" s="1070"/>
      <c r="AC31" s="1070"/>
      <c r="AD31" s="1070"/>
      <c r="AE31" s="1071"/>
      <c r="AF31" s="1045">
        <v>321</v>
      </c>
      <c r="AG31" s="1046"/>
      <c r="AH31" s="1046"/>
      <c r="AI31" s="1046"/>
      <c r="AJ31" s="1047"/>
      <c r="AK31" s="1006">
        <v>0</v>
      </c>
      <c r="AL31" s="997"/>
      <c r="AM31" s="997"/>
      <c r="AN31" s="997"/>
      <c r="AO31" s="997"/>
      <c r="AP31" s="997" t="s">
        <v>547</v>
      </c>
      <c r="AQ31" s="997"/>
      <c r="AR31" s="997"/>
      <c r="AS31" s="997"/>
      <c r="AT31" s="997"/>
      <c r="AU31" s="997">
        <v>4</v>
      </c>
      <c r="AV31" s="997"/>
      <c r="AW31" s="997"/>
      <c r="AX31" s="997"/>
      <c r="AY31" s="997"/>
      <c r="AZ31" s="1068" t="s">
        <v>108</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407</v>
      </c>
      <c r="R32" s="1070"/>
      <c r="S32" s="1070"/>
      <c r="T32" s="1070"/>
      <c r="U32" s="1070"/>
      <c r="V32" s="1070">
        <v>407</v>
      </c>
      <c r="W32" s="1070"/>
      <c r="X32" s="1070"/>
      <c r="Y32" s="1070"/>
      <c r="Z32" s="1070"/>
      <c r="AA32" s="1070">
        <v>0</v>
      </c>
      <c r="AB32" s="1070"/>
      <c r="AC32" s="1070"/>
      <c r="AD32" s="1070"/>
      <c r="AE32" s="1071"/>
      <c r="AF32" s="1045" t="s">
        <v>380</v>
      </c>
      <c r="AG32" s="1046"/>
      <c r="AH32" s="1046"/>
      <c r="AI32" s="1046"/>
      <c r="AJ32" s="1047"/>
      <c r="AK32" s="1006">
        <v>133</v>
      </c>
      <c r="AL32" s="997"/>
      <c r="AM32" s="997"/>
      <c r="AN32" s="997"/>
      <c r="AO32" s="997"/>
      <c r="AP32" s="997" t="s">
        <v>547</v>
      </c>
      <c r="AQ32" s="997"/>
      <c r="AR32" s="997"/>
      <c r="AS32" s="997"/>
      <c r="AT32" s="997"/>
      <c r="AU32" s="997">
        <v>2098</v>
      </c>
      <c r="AV32" s="997"/>
      <c r="AW32" s="997"/>
      <c r="AX32" s="997"/>
      <c r="AY32" s="997"/>
      <c r="AZ32" s="1068" t="s">
        <v>108</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150</v>
      </c>
      <c r="R33" s="1070"/>
      <c r="S33" s="1070"/>
      <c r="T33" s="1070"/>
      <c r="U33" s="1070"/>
      <c r="V33" s="1070">
        <v>150</v>
      </c>
      <c r="W33" s="1070"/>
      <c r="X33" s="1070"/>
      <c r="Y33" s="1070"/>
      <c r="Z33" s="1070"/>
      <c r="AA33" s="1070">
        <v>0</v>
      </c>
      <c r="AB33" s="1070"/>
      <c r="AC33" s="1070"/>
      <c r="AD33" s="1070"/>
      <c r="AE33" s="1071"/>
      <c r="AF33" s="1045" t="s">
        <v>380</v>
      </c>
      <c r="AG33" s="1046"/>
      <c r="AH33" s="1046"/>
      <c r="AI33" s="1046"/>
      <c r="AJ33" s="1047"/>
      <c r="AK33" s="1006">
        <v>116</v>
      </c>
      <c r="AL33" s="997"/>
      <c r="AM33" s="997"/>
      <c r="AN33" s="997"/>
      <c r="AO33" s="997"/>
      <c r="AP33" s="997" t="s">
        <v>547</v>
      </c>
      <c r="AQ33" s="997"/>
      <c r="AR33" s="997"/>
      <c r="AS33" s="997"/>
      <c r="AT33" s="997"/>
      <c r="AU33" s="997">
        <v>1757</v>
      </c>
      <c r="AV33" s="997"/>
      <c r="AW33" s="997"/>
      <c r="AX33" s="997"/>
      <c r="AY33" s="997"/>
      <c r="AZ33" s="1068" t="s">
        <v>108</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196</v>
      </c>
      <c r="R34" s="1070"/>
      <c r="S34" s="1070"/>
      <c r="T34" s="1070"/>
      <c r="U34" s="1070"/>
      <c r="V34" s="1070">
        <v>195</v>
      </c>
      <c r="W34" s="1070"/>
      <c r="X34" s="1070"/>
      <c r="Y34" s="1070"/>
      <c r="Z34" s="1070"/>
      <c r="AA34" s="1070">
        <v>1</v>
      </c>
      <c r="AB34" s="1070"/>
      <c r="AC34" s="1070"/>
      <c r="AD34" s="1070"/>
      <c r="AE34" s="1071"/>
      <c r="AF34" s="1045">
        <v>1</v>
      </c>
      <c r="AG34" s="1046"/>
      <c r="AH34" s="1046"/>
      <c r="AI34" s="1046"/>
      <c r="AJ34" s="1047"/>
      <c r="AK34" s="1006">
        <v>164</v>
      </c>
      <c r="AL34" s="997"/>
      <c r="AM34" s="997"/>
      <c r="AN34" s="997"/>
      <c r="AO34" s="997"/>
      <c r="AP34" s="997" t="s">
        <v>547</v>
      </c>
      <c r="AQ34" s="997"/>
      <c r="AR34" s="997"/>
      <c r="AS34" s="997"/>
      <c r="AT34" s="997"/>
      <c r="AU34" s="997" t="s">
        <v>546</v>
      </c>
      <c r="AV34" s="997"/>
      <c r="AW34" s="997"/>
      <c r="AX34" s="997"/>
      <c r="AY34" s="997"/>
      <c r="AZ34" s="1068" t="s">
        <v>108</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482</v>
      </c>
      <c r="AG63" s="985"/>
      <c r="AH63" s="985"/>
      <c r="AI63" s="985"/>
      <c r="AJ63" s="1056"/>
      <c r="AK63" s="1057"/>
      <c r="AL63" s="989"/>
      <c r="AM63" s="989"/>
      <c r="AN63" s="989"/>
      <c r="AO63" s="989"/>
      <c r="AP63" s="985" t="s">
        <v>547</v>
      </c>
      <c r="AQ63" s="985"/>
      <c r="AR63" s="985"/>
      <c r="AS63" s="985"/>
      <c r="AT63" s="985"/>
      <c r="AU63" s="985">
        <v>3859</v>
      </c>
      <c r="AV63" s="985"/>
      <c r="AW63" s="985"/>
      <c r="AX63" s="985"/>
      <c r="AY63" s="985"/>
      <c r="AZ63" s="1051"/>
      <c r="BA63" s="1051"/>
      <c r="BB63" s="1051"/>
      <c r="BC63" s="1051"/>
      <c r="BD63" s="1051"/>
      <c r="BE63" s="986" t="s">
        <v>547</v>
      </c>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540</v>
      </c>
      <c r="C68" s="1012"/>
      <c r="D68" s="1012"/>
      <c r="E68" s="1012"/>
      <c r="F68" s="1012"/>
      <c r="G68" s="1012"/>
      <c r="H68" s="1012"/>
      <c r="I68" s="1012"/>
      <c r="J68" s="1012"/>
      <c r="K68" s="1012"/>
      <c r="L68" s="1012"/>
      <c r="M68" s="1012"/>
      <c r="N68" s="1012"/>
      <c r="O68" s="1012"/>
      <c r="P68" s="1013"/>
      <c r="Q68" s="1014">
        <v>8206</v>
      </c>
      <c r="R68" s="1008"/>
      <c r="S68" s="1008"/>
      <c r="T68" s="1008"/>
      <c r="U68" s="1008"/>
      <c r="V68" s="1008">
        <v>7544</v>
      </c>
      <c r="W68" s="1008"/>
      <c r="X68" s="1008"/>
      <c r="Y68" s="1008"/>
      <c r="Z68" s="1008"/>
      <c r="AA68" s="1008">
        <v>662</v>
      </c>
      <c r="AB68" s="1008"/>
      <c r="AC68" s="1008"/>
      <c r="AD68" s="1008"/>
      <c r="AE68" s="1008"/>
      <c r="AF68" s="1008">
        <v>662</v>
      </c>
      <c r="AG68" s="1008"/>
      <c r="AH68" s="1008"/>
      <c r="AI68" s="1008"/>
      <c r="AJ68" s="1008"/>
      <c r="AK68" s="1008">
        <v>1650</v>
      </c>
      <c r="AL68" s="1008"/>
      <c r="AM68" s="1008"/>
      <c r="AN68" s="1008"/>
      <c r="AO68" s="1008"/>
      <c r="AP68" s="1008" t="s">
        <v>547</v>
      </c>
      <c r="AQ68" s="1008"/>
      <c r="AR68" s="1008"/>
      <c r="AS68" s="1008"/>
      <c r="AT68" s="1008"/>
      <c r="AU68" s="1008" t="s">
        <v>547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541</v>
      </c>
      <c r="C69" s="1001"/>
      <c r="D69" s="1001"/>
      <c r="E69" s="1001"/>
      <c r="F69" s="1001"/>
      <c r="G69" s="1001"/>
      <c r="H69" s="1001"/>
      <c r="I69" s="1001"/>
      <c r="J69" s="1001"/>
      <c r="K69" s="1001"/>
      <c r="L69" s="1001"/>
      <c r="M69" s="1001"/>
      <c r="N69" s="1001"/>
      <c r="O69" s="1001"/>
      <c r="P69" s="1002"/>
      <c r="Q69" s="1003">
        <v>204</v>
      </c>
      <c r="R69" s="997"/>
      <c r="S69" s="997"/>
      <c r="T69" s="997"/>
      <c r="U69" s="997"/>
      <c r="V69" s="997">
        <v>176</v>
      </c>
      <c r="W69" s="997"/>
      <c r="X69" s="997"/>
      <c r="Y69" s="997"/>
      <c r="Z69" s="997"/>
      <c r="AA69" s="997">
        <v>28</v>
      </c>
      <c r="AB69" s="997"/>
      <c r="AC69" s="997"/>
      <c r="AD69" s="997"/>
      <c r="AE69" s="997"/>
      <c r="AF69" s="997">
        <v>27</v>
      </c>
      <c r="AG69" s="997"/>
      <c r="AH69" s="997"/>
      <c r="AI69" s="997"/>
      <c r="AJ69" s="997"/>
      <c r="AK69" s="997">
        <v>54</v>
      </c>
      <c r="AL69" s="997"/>
      <c r="AM69" s="997"/>
      <c r="AN69" s="997"/>
      <c r="AO69" s="997"/>
      <c r="AP69" s="997" t="s">
        <v>547</v>
      </c>
      <c r="AQ69" s="997"/>
      <c r="AR69" s="997"/>
      <c r="AS69" s="997"/>
      <c r="AT69" s="997"/>
      <c r="AU69" s="997" t="s">
        <v>547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542</v>
      </c>
      <c r="C70" s="1001"/>
      <c r="D70" s="1001"/>
      <c r="E70" s="1001"/>
      <c r="F70" s="1001"/>
      <c r="G70" s="1001"/>
      <c r="H70" s="1001"/>
      <c r="I70" s="1001"/>
      <c r="J70" s="1001"/>
      <c r="K70" s="1001"/>
      <c r="L70" s="1001"/>
      <c r="M70" s="1001"/>
      <c r="N70" s="1001"/>
      <c r="O70" s="1001"/>
      <c r="P70" s="1002"/>
      <c r="Q70" s="1003">
        <v>3015</v>
      </c>
      <c r="R70" s="997"/>
      <c r="S70" s="997"/>
      <c r="T70" s="997"/>
      <c r="U70" s="997"/>
      <c r="V70" s="997">
        <v>2915</v>
      </c>
      <c r="W70" s="997"/>
      <c r="X70" s="997"/>
      <c r="Y70" s="997"/>
      <c r="Z70" s="997"/>
      <c r="AA70" s="997">
        <v>100</v>
      </c>
      <c r="AB70" s="997"/>
      <c r="AC70" s="997"/>
      <c r="AD70" s="997"/>
      <c r="AE70" s="997"/>
      <c r="AF70" s="997">
        <v>100</v>
      </c>
      <c r="AG70" s="997"/>
      <c r="AH70" s="997"/>
      <c r="AI70" s="997"/>
      <c r="AJ70" s="997"/>
      <c r="AK70" s="997" t="s">
        <v>547</v>
      </c>
      <c r="AL70" s="997"/>
      <c r="AM70" s="997"/>
      <c r="AN70" s="997"/>
      <c r="AO70" s="997"/>
      <c r="AP70" s="997">
        <v>2802</v>
      </c>
      <c r="AQ70" s="997"/>
      <c r="AR70" s="997"/>
      <c r="AS70" s="997"/>
      <c r="AT70" s="997"/>
      <c r="AU70" s="997">
        <v>242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543</v>
      </c>
      <c r="C71" s="1001"/>
      <c r="D71" s="1001"/>
      <c r="E71" s="1001"/>
      <c r="F71" s="1001"/>
      <c r="G71" s="1001"/>
      <c r="H71" s="1001"/>
      <c r="I71" s="1001"/>
      <c r="J71" s="1001"/>
      <c r="K71" s="1001"/>
      <c r="L71" s="1001"/>
      <c r="M71" s="1001"/>
      <c r="N71" s="1001"/>
      <c r="O71" s="1001"/>
      <c r="P71" s="1002"/>
      <c r="Q71" s="1003">
        <v>107</v>
      </c>
      <c r="R71" s="997"/>
      <c r="S71" s="997"/>
      <c r="T71" s="997"/>
      <c r="U71" s="997"/>
      <c r="V71" s="997">
        <v>96</v>
      </c>
      <c r="W71" s="997"/>
      <c r="X71" s="997"/>
      <c r="Y71" s="997"/>
      <c r="Z71" s="997"/>
      <c r="AA71" s="997">
        <v>11</v>
      </c>
      <c r="AB71" s="997"/>
      <c r="AC71" s="997"/>
      <c r="AD71" s="997"/>
      <c r="AE71" s="997"/>
      <c r="AF71" s="997">
        <v>11</v>
      </c>
      <c r="AG71" s="997"/>
      <c r="AH71" s="997"/>
      <c r="AI71" s="997"/>
      <c r="AJ71" s="997"/>
      <c r="AK71" s="997" t="s">
        <v>547</v>
      </c>
      <c r="AL71" s="997"/>
      <c r="AM71" s="997"/>
      <c r="AN71" s="997"/>
      <c r="AO71" s="997"/>
      <c r="AP71" s="997" t="s">
        <v>547</v>
      </c>
      <c r="AQ71" s="997"/>
      <c r="AR71" s="997"/>
      <c r="AS71" s="997"/>
      <c r="AT71" s="997"/>
      <c r="AU71" s="997" t="s">
        <v>547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544</v>
      </c>
      <c r="C72" s="1001"/>
      <c r="D72" s="1001"/>
      <c r="E72" s="1001"/>
      <c r="F72" s="1001"/>
      <c r="G72" s="1001"/>
      <c r="H72" s="1001"/>
      <c r="I72" s="1001"/>
      <c r="J72" s="1001"/>
      <c r="K72" s="1001"/>
      <c r="L72" s="1001"/>
      <c r="M72" s="1001"/>
      <c r="N72" s="1001"/>
      <c r="O72" s="1001"/>
      <c r="P72" s="1002"/>
      <c r="Q72" s="1003">
        <v>223048</v>
      </c>
      <c r="R72" s="997"/>
      <c r="S72" s="997"/>
      <c r="T72" s="997"/>
      <c r="U72" s="997"/>
      <c r="V72" s="997">
        <v>217428</v>
      </c>
      <c r="W72" s="997"/>
      <c r="X72" s="997"/>
      <c r="Y72" s="997"/>
      <c r="Z72" s="997"/>
      <c r="AA72" s="997">
        <v>5620</v>
      </c>
      <c r="AB72" s="997"/>
      <c r="AC72" s="997"/>
      <c r="AD72" s="997"/>
      <c r="AE72" s="997"/>
      <c r="AF72" s="997">
        <v>5620</v>
      </c>
      <c r="AG72" s="997"/>
      <c r="AH72" s="997"/>
      <c r="AI72" s="997"/>
      <c r="AJ72" s="997"/>
      <c r="AK72" s="997">
        <v>1845</v>
      </c>
      <c r="AL72" s="997"/>
      <c r="AM72" s="997"/>
      <c r="AN72" s="997"/>
      <c r="AO72" s="997"/>
      <c r="AP72" s="997" t="s">
        <v>547</v>
      </c>
      <c r="AQ72" s="997"/>
      <c r="AR72" s="997"/>
      <c r="AS72" s="997"/>
      <c r="AT72" s="997"/>
      <c r="AU72" s="997" t="s">
        <v>547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6420</v>
      </c>
      <c r="AG88" s="985"/>
      <c r="AH88" s="985"/>
      <c r="AI88" s="985"/>
      <c r="AJ88" s="985"/>
      <c r="AK88" s="989"/>
      <c r="AL88" s="989"/>
      <c r="AM88" s="989"/>
      <c r="AN88" s="989"/>
      <c r="AO88" s="989"/>
      <c r="AP88" s="985">
        <v>2802</v>
      </c>
      <c r="AQ88" s="985"/>
      <c r="AR88" s="985"/>
      <c r="AS88" s="985"/>
      <c r="AT88" s="985"/>
      <c r="AU88" s="985">
        <v>242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547</v>
      </c>
      <c r="CX102" s="977"/>
      <c r="CY102" s="977"/>
      <c r="CZ102" s="977"/>
      <c r="DA102" s="978"/>
      <c r="DB102" s="976" t="s">
        <v>547</v>
      </c>
      <c r="DC102" s="977"/>
      <c r="DD102" s="977"/>
      <c r="DE102" s="977"/>
      <c r="DF102" s="978"/>
      <c r="DG102" s="976" t="s">
        <v>547</v>
      </c>
      <c r="DH102" s="977"/>
      <c r="DI102" s="977"/>
      <c r="DJ102" s="977"/>
      <c r="DK102" s="978"/>
      <c r="DL102" s="976" t="s">
        <v>547</v>
      </c>
      <c r="DM102" s="977"/>
      <c r="DN102" s="977"/>
      <c r="DO102" s="977"/>
      <c r="DP102" s="978"/>
      <c r="DQ102" s="976" t="s">
        <v>547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303691</v>
      </c>
      <c r="AB110" s="903"/>
      <c r="AC110" s="903"/>
      <c r="AD110" s="903"/>
      <c r="AE110" s="904"/>
      <c r="AF110" s="905">
        <v>330862</v>
      </c>
      <c r="AG110" s="903"/>
      <c r="AH110" s="903"/>
      <c r="AI110" s="903"/>
      <c r="AJ110" s="904"/>
      <c r="AK110" s="905">
        <v>349866</v>
      </c>
      <c r="AL110" s="903"/>
      <c r="AM110" s="903"/>
      <c r="AN110" s="903"/>
      <c r="AO110" s="904"/>
      <c r="AP110" s="906">
        <v>12.2</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3274680</v>
      </c>
      <c r="BR110" s="830"/>
      <c r="BS110" s="830"/>
      <c r="BT110" s="830"/>
      <c r="BU110" s="830"/>
      <c r="BV110" s="830">
        <v>3252997</v>
      </c>
      <c r="BW110" s="830"/>
      <c r="BX110" s="830"/>
      <c r="BY110" s="830"/>
      <c r="BZ110" s="830"/>
      <c r="CA110" s="830">
        <v>3171690</v>
      </c>
      <c r="CB110" s="830"/>
      <c r="CC110" s="830"/>
      <c r="CD110" s="830"/>
      <c r="CE110" s="830"/>
      <c r="CF110" s="891">
        <v>110.2</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57538</v>
      </c>
      <c r="BR111" s="801"/>
      <c r="BS111" s="801"/>
      <c r="BT111" s="801"/>
      <c r="BU111" s="801"/>
      <c r="BV111" s="801">
        <v>98890</v>
      </c>
      <c r="BW111" s="801"/>
      <c r="BX111" s="801"/>
      <c r="BY111" s="801"/>
      <c r="BZ111" s="801"/>
      <c r="CA111" s="801">
        <v>91381</v>
      </c>
      <c r="CB111" s="801"/>
      <c r="CC111" s="801"/>
      <c r="CD111" s="801"/>
      <c r="CE111" s="801"/>
      <c r="CF111" s="878">
        <v>3.2</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3747931</v>
      </c>
      <c r="BR112" s="801"/>
      <c r="BS112" s="801"/>
      <c r="BT112" s="801"/>
      <c r="BU112" s="801"/>
      <c r="BV112" s="801">
        <v>3881164</v>
      </c>
      <c r="BW112" s="801"/>
      <c r="BX112" s="801"/>
      <c r="BY112" s="801"/>
      <c r="BZ112" s="801"/>
      <c r="CA112" s="801">
        <v>3859259</v>
      </c>
      <c r="CB112" s="801"/>
      <c r="CC112" s="801"/>
      <c r="CD112" s="801"/>
      <c r="CE112" s="801"/>
      <c r="CF112" s="878">
        <v>134.1</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185651</v>
      </c>
      <c r="AB113" s="939"/>
      <c r="AC113" s="939"/>
      <c r="AD113" s="939"/>
      <c r="AE113" s="940"/>
      <c r="AF113" s="941">
        <v>221522</v>
      </c>
      <c r="AG113" s="939"/>
      <c r="AH113" s="939"/>
      <c r="AI113" s="939"/>
      <c r="AJ113" s="940"/>
      <c r="AK113" s="941">
        <v>226034</v>
      </c>
      <c r="AL113" s="939"/>
      <c r="AM113" s="939"/>
      <c r="AN113" s="939"/>
      <c r="AO113" s="940"/>
      <c r="AP113" s="942">
        <v>7.9</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138105</v>
      </c>
      <c r="BR113" s="801"/>
      <c r="BS113" s="801"/>
      <c r="BT113" s="801"/>
      <c r="BU113" s="801"/>
      <c r="BV113" s="801">
        <v>246774</v>
      </c>
      <c r="BW113" s="801"/>
      <c r="BX113" s="801"/>
      <c r="BY113" s="801"/>
      <c r="BZ113" s="801"/>
      <c r="CA113" s="801">
        <v>241658</v>
      </c>
      <c r="CB113" s="801"/>
      <c r="CC113" s="801"/>
      <c r="CD113" s="801"/>
      <c r="CE113" s="801"/>
      <c r="CF113" s="878">
        <v>8.4</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57538</v>
      </c>
      <c r="DH113" s="814"/>
      <c r="DI113" s="814"/>
      <c r="DJ113" s="814"/>
      <c r="DK113" s="815"/>
      <c r="DL113" s="816">
        <v>98890</v>
      </c>
      <c r="DM113" s="814"/>
      <c r="DN113" s="814"/>
      <c r="DO113" s="814"/>
      <c r="DP113" s="815"/>
      <c r="DQ113" s="816">
        <v>91381</v>
      </c>
      <c r="DR113" s="814"/>
      <c r="DS113" s="814"/>
      <c r="DT113" s="814"/>
      <c r="DU113" s="815"/>
      <c r="DV113" s="784">
        <v>3.2</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28220</v>
      </c>
      <c r="AB114" s="814"/>
      <c r="AC114" s="814"/>
      <c r="AD114" s="814"/>
      <c r="AE114" s="815"/>
      <c r="AF114" s="816">
        <v>26047</v>
      </c>
      <c r="AG114" s="814"/>
      <c r="AH114" s="814"/>
      <c r="AI114" s="814"/>
      <c r="AJ114" s="815"/>
      <c r="AK114" s="816">
        <v>20673</v>
      </c>
      <c r="AL114" s="814"/>
      <c r="AM114" s="814"/>
      <c r="AN114" s="814"/>
      <c r="AO114" s="815"/>
      <c r="AP114" s="784">
        <v>0.7</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992182</v>
      </c>
      <c r="BR114" s="801"/>
      <c r="BS114" s="801"/>
      <c r="BT114" s="801"/>
      <c r="BU114" s="801"/>
      <c r="BV114" s="801">
        <v>922148</v>
      </c>
      <c r="BW114" s="801"/>
      <c r="BX114" s="801"/>
      <c r="BY114" s="801"/>
      <c r="BZ114" s="801"/>
      <c r="CA114" s="801">
        <v>901913</v>
      </c>
      <c r="CB114" s="801"/>
      <c r="CC114" s="801"/>
      <c r="CD114" s="801"/>
      <c r="CE114" s="801"/>
      <c r="CF114" s="878">
        <v>31.3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7264</v>
      </c>
      <c r="AB115" s="939"/>
      <c r="AC115" s="939"/>
      <c r="AD115" s="939"/>
      <c r="AE115" s="940"/>
      <c r="AF115" s="941">
        <v>7386</v>
      </c>
      <c r="AG115" s="939"/>
      <c r="AH115" s="939"/>
      <c r="AI115" s="939"/>
      <c r="AJ115" s="940"/>
      <c r="AK115" s="941">
        <v>7509</v>
      </c>
      <c r="AL115" s="939"/>
      <c r="AM115" s="939"/>
      <c r="AN115" s="939"/>
      <c r="AO115" s="940"/>
      <c r="AP115" s="942">
        <v>0.3</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v>2322</v>
      </c>
      <c r="BW115" s="801"/>
      <c r="BX115" s="801"/>
      <c r="BY115" s="801"/>
      <c r="BZ115" s="801"/>
      <c r="CA115" s="801" t="s">
        <v>108</v>
      </c>
      <c r="CB115" s="801"/>
      <c r="CC115" s="801"/>
      <c r="CD115" s="801"/>
      <c r="CE115" s="801"/>
      <c r="CF115" s="878" t="s">
        <v>108</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524826</v>
      </c>
      <c r="AB117" s="925"/>
      <c r="AC117" s="925"/>
      <c r="AD117" s="925"/>
      <c r="AE117" s="926"/>
      <c r="AF117" s="928">
        <v>585817</v>
      </c>
      <c r="AG117" s="925"/>
      <c r="AH117" s="925"/>
      <c r="AI117" s="925"/>
      <c r="AJ117" s="926"/>
      <c r="AK117" s="928">
        <v>604082</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8210436</v>
      </c>
      <c r="BR118" s="888"/>
      <c r="BS118" s="888"/>
      <c r="BT118" s="888"/>
      <c r="BU118" s="888"/>
      <c r="BV118" s="888">
        <v>8404295</v>
      </c>
      <c r="BW118" s="888"/>
      <c r="BX118" s="888"/>
      <c r="BY118" s="888"/>
      <c r="BZ118" s="888"/>
      <c r="CA118" s="888">
        <v>8265901</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5169519</v>
      </c>
      <c r="BR119" s="830"/>
      <c r="BS119" s="830"/>
      <c r="BT119" s="830"/>
      <c r="BU119" s="830"/>
      <c r="BV119" s="830">
        <v>5076342</v>
      </c>
      <c r="BW119" s="830"/>
      <c r="BX119" s="830"/>
      <c r="BY119" s="830"/>
      <c r="BZ119" s="830"/>
      <c r="CA119" s="830">
        <v>5216797</v>
      </c>
      <c r="CB119" s="830"/>
      <c r="CC119" s="830"/>
      <c r="CD119" s="830"/>
      <c r="CE119" s="830"/>
      <c r="CF119" s="891">
        <v>181.3</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94992</v>
      </c>
      <c r="BR120" s="801"/>
      <c r="BS120" s="801"/>
      <c r="BT120" s="801"/>
      <c r="BU120" s="801"/>
      <c r="BV120" s="801">
        <v>73751</v>
      </c>
      <c r="BW120" s="801"/>
      <c r="BX120" s="801"/>
      <c r="BY120" s="801"/>
      <c r="BZ120" s="801"/>
      <c r="CA120" s="801">
        <v>57572</v>
      </c>
      <c r="CB120" s="801"/>
      <c r="CC120" s="801"/>
      <c r="CD120" s="801"/>
      <c r="CE120" s="801"/>
      <c r="CF120" s="878">
        <v>2</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1900535</v>
      </c>
      <c r="DH120" s="830"/>
      <c r="DI120" s="830"/>
      <c r="DJ120" s="830"/>
      <c r="DK120" s="830"/>
      <c r="DL120" s="830">
        <v>2052345</v>
      </c>
      <c r="DM120" s="830"/>
      <c r="DN120" s="830"/>
      <c r="DO120" s="830"/>
      <c r="DP120" s="830"/>
      <c r="DQ120" s="830">
        <v>2098418</v>
      </c>
      <c r="DR120" s="830"/>
      <c r="DS120" s="830"/>
      <c r="DT120" s="830"/>
      <c r="DU120" s="830"/>
      <c r="DV120" s="831">
        <v>72.900000000000006</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7264</v>
      </c>
      <c r="AB121" s="814"/>
      <c r="AC121" s="814"/>
      <c r="AD121" s="814"/>
      <c r="AE121" s="815"/>
      <c r="AF121" s="816">
        <v>7386</v>
      </c>
      <c r="AG121" s="814"/>
      <c r="AH121" s="814"/>
      <c r="AI121" s="814"/>
      <c r="AJ121" s="815"/>
      <c r="AK121" s="816">
        <v>7509</v>
      </c>
      <c r="AL121" s="814"/>
      <c r="AM121" s="814"/>
      <c r="AN121" s="814"/>
      <c r="AO121" s="815"/>
      <c r="AP121" s="784">
        <v>0.3</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4772440</v>
      </c>
      <c r="BR121" s="888"/>
      <c r="BS121" s="888"/>
      <c r="BT121" s="888"/>
      <c r="BU121" s="888"/>
      <c r="BV121" s="888">
        <v>4841880</v>
      </c>
      <c r="BW121" s="888"/>
      <c r="BX121" s="888"/>
      <c r="BY121" s="888"/>
      <c r="BZ121" s="888"/>
      <c r="CA121" s="888">
        <v>4814385</v>
      </c>
      <c r="CB121" s="888"/>
      <c r="CC121" s="888"/>
      <c r="CD121" s="888"/>
      <c r="CE121" s="888"/>
      <c r="CF121" s="889">
        <v>167.3</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1842909</v>
      </c>
      <c r="DH121" s="801"/>
      <c r="DI121" s="801"/>
      <c r="DJ121" s="801"/>
      <c r="DK121" s="801"/>
      <c r="DL121" s="801">
        <v>1824546</v>
      </c>
      <c r="DM121" s="801"/>
      <c r="DN121" s="801"/>
      <c r="DO121" s="801"/>
      <c r="DP121" s="801"/>
      <c r="DQ121" s="801">
        <v>1756792</v>
      </c>
      <c r="DR121" s="801"/>
      <c r="DS121" s="801"/>
      <c r="DT121" s="801"/>
      <c r="DU121" s="801"/>
      <c r="DV121" s="853">
        <v>61.1</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10036951</v>
      </c>
      <c r="BR122" s="870"/>
      <c r="BS122" s="870"/>
      <c r="BT122" s="870"/>
      <c r="BU122" s="870"/>
      <c r="BV122" s="870">
        <v>9991973</v>
      </c>
      <c r="BW122" s="870"/>
      <c r="BX122" s="870"/>
      <c r="BY122" s="870"/>
      <c r="BZ122" s="870"/>
      <c r="CA122" s="870">
        <v>10088754</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4487</v>
      </c>
      <c r="DH122" s="801"/>
      <c r="DI122" s="801"/>
      <c r="DJ122" s="801"/>
      <c r="DK122" s="801"/>
      <c r="DL122" s="801">
        <v>4273</v>
      </c>
      <c r="DM122" s="801"/>
      <c r="DN122" s="801"/>
      <c r="DO122" s="801"/>
      <c r="DP122" s="801"/>
      <c r="DQ122" s="801">
        <v>4049</v>
      </c>
      <c r="DR122" s="801"/>
      <c r="DS122" s="801"/>
      <c r="DT122" s="801"/>
      <c r="DU122" s="801"/>
      <c r="DV122" s="853">
        <v>0.1</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t="s">
        <v>446</v>
      </c>
      <c r="DH123" s="814"/>
      <c r="DI123" s="814"/>
      <c r="DJ123" s="814"/>
      <c r="DK123" s="815"/>
      <c r="DL123" s="816" t="s">
        <v>446</v>
      </c>
      <c r="DM123" s="814"/>
      <c r="DN123" s="814"/>
      <c r="DO123" s="814"/>
      <c r="DP123" s="815"/>
      <c r="DQ123" s="816" t="s">
        <v>446</v>
      </c>
      <c r="DR123" s="814"/>
      <c r="DS123" s="814"/>
      <c r="DT123" s="814"/>
      <c r="DU123" s="815"/>
      <c r="DV123" s="784" t="s">
        <v>446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t="s">
        <v>446</v>
      </c>
      <c r="DH124" s="747"/>
      <c r="DI124" s="747"/>
      <c r="DJ124" s="747"/>
      <c r="DK124" s="748"/>
      <c r="DL124" s="749" t="s">
        <v>446</v>
      </c>
      <c r="DM124" s="747"/>
      <c r="DN124" s="747"/>
      <c r="DO124" s="747"/>
      <c r="DP124" s="748"/>
      <c r="DQ124" s="749" t="s">
        <v>446</v>
      </c>
      <c r="DR124" s="747"/>
      <c r="DS124" s="747"/>
      <c r="DT124" s="747"/>
      <c r="DU124" s="748"/>
      <c r="DV124" s="837" t="s">
        <v>446</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v>2322</v>
      </c>
      <c r="DM127" s="850"/>
      <c r="DN127" s="850"/>
      <c r="DO127" s="850"/>
      <c r="DP127" s="850"/>
      <c r="DQ127" s="850" t="s">
        <v>459</v>
      </c>
      <c r="DR127" s="850"/>
      <c r="DS127" s="850"/>
      <c r="DT127" s="850"/>
      <c r="DU127" s="850"/>
      <c r="DV127" s="851" t="s">
        <v>459</v>
      </c>
      <c r="DW127" s="851"/>
      <c r="DX127" s="851"/>
      <c r="DY127" s="851"/>
      <c r="DZ127" s="852"/>
    </row>
    <row r="128" spans="1:130" s="197" customFormat="1" ht="26.25" customHeight="1">
      <c r="A128" s="825" t="s">
        <v>460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461</v>
      </c>
      <c r="X128" s="827"/>
      <c r="Y128" s="827"/>
      <c r="Z128" s="828"/>
      <c r="AA128" s="753">
        <v>16858</v>
      </c>
      <c r="AB128" s="754"/>
      <c r="AC128" s="754"/>
      <c r="AD128" s="754"/>
      <c r="AE128" s="755"/>
      <c r="AF128" s="756">
        <v>20122</v>
      </c>
      <c r="AG128" s="754"/>
      <c r="AH128" s="754"/>
      <c r="AI128" s="754"/>
      <c r="AJ128" s="755"/>
      <c r="AK128" s="756">
        <v>13941</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446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3149631</v>
      </c>
      <c r="AB129" s="814"/>
      <c r="AC129" s="814"/>
      <c r="AD129" s="814"/>
      <c r="AE129" s="815"/>
      <c r="AF129" s="816">
        <v>3138992</v>
      </c>
      <c r="AG129" s="814"/>
      <c r="AH129" s="814"/>
      <c r="AI129" s="814"/>
      <c r="AJ129" s="815"/>
      <c r="AK129" s="816">
        <v>3230146</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324771</v>
      </c>
      <c r="AB130" s="814"/>
      <c r="AC130" s="814"/>
      <c r="AD130" s="814"/>
      <c r="AE130" s="815"/>
      <c r="AF130" s="816">
        <v>352014</v>
      </c>
      <c r="AG130" s="814"/>
      <c r="AH130" s="814"/>
      <c r="AI130" s="814"/>
      <c r="AJ130" s="815"/>
      <c r="AK130" s="816">
        <v>352636</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t="s">
        <v>468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2824860</v>
      </c>
      <c r="AB131" s="747"/>
      <c r="AC131" s="747"/>
      <c r="AD131" s="747"/>
      <c r="AE131" s="748"/>
      <c r="AF131" s="749">
        <v>2786978</v>
      </c>
      <c r="AG131" s="747"/>
      <c r="AH131" s="747"/>
      <c r="AI131" s="747"/>
      <c r="AJ131" s="748"/>
      <c r="AK131" s="749">
        <v>2877510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6.4851709470000003</v>
      </c>
      <c r="AB132" s="770"/>
      <c r="AC132" s="770"/>
      <c r="AD132" s="770"/>
      <c r="AE132" s="771"/>
      <c r="AF132" s="772">
        <v>7.6671218789999998</v>
      </c>
      <c r="AG132" s="770"/>
      <c r="AH132" s="770"/>
      <c r="AI132" s="770"/>
      <c r="AJ132" s="771"/>
      <c r="AK132" s="772">
        <v>8.2538375189999993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6.2</v>
      </c>
      <c r="AB133" s="779"/>
      <c r="AC133" s="779"/>
      <c r="AD133" s="779"/>
      <c r="AE133" s="780"/>
      <c r="AF133" s="778">
        <v>6.8</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753802</v>
      </c>
      <c r="L9" s="264">
        <v>51286</v>
      </c>
      <c r="M9" s="265">
        <v>88618</v>
      </c>
      <c r="N9" s="266">
        <v>-42.1</v>
      </c>
    </row>
    <row r="10" spans="1:16">
      <c r="A10" s="248"/>
      <c r="B10" s="244"/>
      <c r="C10" s="244"/>
      <c r="D10" s="244"/>
      <c r="E10" s="244"/>
      <c r="F10" s="244"/>
      <c r="G10" s="1163" t="s">
        <v>481</v>
      </c>
      <c r="H10" s="1164"/>
      <c r="I10" s="1164"/>
      <c r="J10" s="1165"/>
      <c r="K10" s="267">
        <v>82663</v>
      </c>
      <c r="L10" s="268">
        <v>5624</v>
      </c>
      <c r="M10" s="269">
        <v>9248</v>
      </c>
      <c r="N10" s="270">
        <v>-39.200000000000003</v>
      </c>
    </row>
    <row r="11" spans="1:16" ht="13.5" customHeight="1">
      <c r="A11" s="248"/>
      <c r="B11" s="244"/>
      <c r="C11" s="244"/>
      <c r="D11" s="244"/>
      <c r="E11" s="244"/>
      <c r="F11" s="244"/>
      <c r="G11" s="1163" t="s">
        <v>482</v>
      </c>
      <c r="H11" s="1164"/>
      <c r="I11" s="1164"/>
      <c r="J11" s="1165"/>
      <c r="K11" s="267">
        <v>162125</v>
      </c>
      <c r="L11" s="268">
        <v>11030</v>
      </c>
      <c r="M11" s="269">
        <v>13111</v>
      </c>
      <c r="N11" s="270">
        <v>-15.9</v>
      </c>
    </row>
    <row r="12" spans="1:16" ht="13.5" customHeight="1">
      <c r="A12" s="248"/>
      <c r="B12" s="244"/>
      <c r="C12" s="244"/>
      <c r="D12" s="244"/>
      <c r="E12" s="244"/>
      <c r="F12" s="244"/>
      <c r="G12" s="1163" t="s">
        <v>483</v>
      </c>
      <c r="H12" s="1164"/>
      <c r="I12" s="1164"/>
      <c r="J12" s="1165"/>
      <c r="K12" s="267" t="s">
        <v>484</v>
      </c>
      <c r="L12" s="268" t="s">
        <v>484</v>
      </c>
      <c r="M12" s="269">
        <v>631</v>
      </c>
      <c r="N12" s="270" t="s">
        <v>484</v>
      </c>
    </row>
    <row r="13" spans="1:16" ht="13.5" customHeight="1">
      <c r="A13" s="248"/>
      <c r="B13" s="244"/>
      <c r="C13" s="244"/>
      <c r="D13" s="244"/>
      <c r="E13" s="244"/>
      <c r="F13" s="244"/>
      <c r="G13" s="1163" t="s">
        <v>485</v>
      </c>
      <c r="H13" s="1164"/>
      <c r="I13" s="1164"/>
      <c r="J13" s="1165"/>
      <c r="K13" s="267" t="s">
        <v>484</v>
      </c>
      <c r="L13" s="268" t="s">
        <v>484</v>
      </c>
      <c r="M13" s="269" t="s">
        <v>484</v>
      </c>
      <c r="N13" s="270" t="s">
        <v>484</v>
      </c>
    </row>
    <row r="14" spans="1:16" ht="13.5" customHeight="1">
      <c r="A14" s="248"/>
      <c r="B14" s="244"/>
      <c r="C14" s="244"/>
      <c r="D14" s="244"/>
      <c r="E14" s="244"/>
      <c r="F14" s="244"/>
      <c r="G14" s="1163" t="s">
        <v>486</v>
      </c>
      <c r="H14" s="1164"/>
      <c r="I14" s="1164"/>
      <c r="J14" s="1165"/>
      <c r="K14" s="267">
        <v>43702</v>
      </c>
      <c r="L14" s="268">
        <v>2973</v>
      </c>
      <c r="M14" s="269">
        <v>4206</v>
      </c>
      <c r="N14" s="270">
        <v>-29.3</v>
      </c>
    </row>
    <row r="15" spans="1:16" ht="13.5" customHeight="1">
      <c r="A15" s="248"/>
      <c r="B15" s="244"/>
      <c r="C15" s="244"/>
      <c r="D15" s="244"/>
      <c r="E15" s="244"/>
      <c r="F15" s="244"/>
      <c r="G15" s="1163" t="s">
        <v>487</v>
      </c>
      <c r="H15" s="1164"/>
      <c r="I15" s="1164"/>
      <c r="J15" s="1165"/>
      <c r="K15" s="267">
        <v>31999</v>
      </c>
      <c r="L15" s="268">
        <v>2177</v>
      </c>
      <c r="M15" s="269">
        <v>1853</v>
      </c>
      <c r="N15" s="270">
        <v>17.5</v>
      </c>
    </row>
    <row r="16" spans="1:16">
      <c r="A16" s="248"/>
      <c r="B16" s="244"/>
      <c r="C16" s="244"/>
      <c r="D16" s="244"/>
      <c r="E16" s="244"/>
      <c r="F16" s="244"/>
      <c r="G16" s="1166" t="s">
        <v>488</v>
      </c>
      <c r="H16" s="1167"/>
      <c r="I16" s="1167"/>
      <c r="J16" s="1168"/>
      <c r="K16" s="268">
        <v>-74993</v>
      </c>
      <c r="L16" s="268">
        <v>-5102</v>
      </c>
      <c r="M16" s="269">
        <v>-9315</v>
      </c>
      <c r="N16" s="270">
        <v>-45.2</v>
      </c>
    </row>
    <row r="17" spans="1:16">
      <c r="A17" s="248"/>
      <c r="B17" s="244"/>
      <c r="C17" s="244"/>
      <c r="D17" s="244"/>
      <c r="E17" s="244"/>
      <c r="F17" s="244"/>
      <c r="G17" s="1166" t="s">
        <v>167</v>
      </c>
      <c r="H17" s="1167"/>
      <c r="I17" s="1167"/>
      <c r="J17" s="1168"/>
      <c r="K17" s="268">
        <v>999298</v>
      </c>
      <c r="L17" s="268">
        <v>67989</v>
      </c>
      <c r="M17" s="269">
        <v>108353</v>
      </c>
      <c r="N17" s="270">
        <v>-37.299999999999997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6.06</v>
      </c>
      <c r="L21" s="281">
        <v>10.050000000000001</v>
      </c>
      <c r="M21" s="282">
        <v>-3.99</v>
      </c>
      <c r="N21" s="249"/>
      <c r="O21" s="283"/>
      <c r="P21" s="279"/>
    </row>
    <row r="22" spans="1:16" s="284" customFormat="1">
      <c r="A22" s="279"/>
      <c r="B22" s="249"/>
      <c r="C22" s="249"/>
      <c r="D22" s="249"/>
      <c r="E22" s="249"/>
      <c r="F22" s="249"/>
      <c r="G22" s="1160" t="s">
        <v>494</v>
      </c>
      <c r="H22" s="1161"/>
      <c r="I22" s="1161"/>
      <c r="J22" s="1162"/>
      <c r="K22" s="285">
        <v>95.5</v>
      </c>
      <c r="L22" s="286">
        <v>96.3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349866</v>
      </c>
      <c r="L32" s="294">
        <v>23804</v>
      </c>
      <c r="M32" s="295">
        <v>56391</v>
      </c>
      <c r="N32" s="296">
        <v>-57.8</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v>12</v>
      </c>
      <c r="N34" s="296" t="s">
        <v>484</v>
      </c>
    </row>
    <row r="35" spans="1:16" ht="27" customHeight="1">
      <c r="A35" s="248"/>
      <c r="B35" s="244"/>
      <c r="C35" s="244"/>
      <c r="D35" s="244"/>
      <c r="E35" s="244"/>
      <c r="F35" s="244"/>
      <c r="G35" s="1151" t="s">
        <v>501</v>
      </c>
      <c r="H35" s="1152"/>
      <c r="I35" s="1152"/>
      <c r="J35" s="1153"/>
      <c r="K35" s="294">
        <v>226034</v>
      </c>
      <c r="L35" s="294">
        <v>15379</v>
      </c>
      <c r="M35" s="295">
        <v>15281</v>
      </c>
      <c r="N35" s="296">
        <v>0.6</v>
      </c>
    </row>
    <row r="36" spans="1:16" ht="27" customHeight="1">
      <c r="A36" s="248"/>
      <c r="B36" s="244"/>
      <c r="C36" s="244"/>
      <c r="D36" s="244"/>
      <c r="E36" s="244"/>
      <c r="F36" s="244"/>
      <c r="G36" s="1151" t="s">
        <v>502</v>
      </c>
      <c r="H36" s="1152"/>
      <c r="I36" s="1152"/>
      <c r="J36" s="1153"/>
      <c r="K36" s="294">
        <v>20673</v>
      </c>
      <c r="L36" s="294">
        <v>1407</v>
      </c>
      <c r="M36" s="295">
        <v>4643</v>
      </c>
      <c r="N36" s="296">
        <v>-69.7</v>
      </c>
    </row>
    <row r="37" spans="1:16" ht="13.5" customHeight="1">
      <c r="A37" s="248"/>
      <c r="B37" s="244"/>
      <c r="C37" s="244"/>
      <c r="D37" s="244"/>
      <c r="E37" s="244"/>
      <c r="F37" s="244"/>
      <c r="G37" s="1151" t="s">
        <v>503</v>
      </c>
      <c r="H37" s="1152"/>
      <c r="I37" s="1152"/>
      <c r="J37" s="1153"/>
      <c r="K37" s="294">
        <v>7509</v>
      </c>
      <c r="L37" s="294">
        <v>511</v>
      </c>
      <c r="M37" s="295">
        <v>1074</v>
      </c>
      <c r="N37" s="296">
        <v>-52.4</v>
      </c>
    </row>
    <row r="38" spans="1:16" ht="27" customHeight="1">
      <c r="A38" s="248"/>
      <c r="B38" s="244"/>
      <c r="C38" s="244"/>
      <c r="D38" s="244"/>
      <c r="E38" s="244"/>
      <c r="F38" s="244"/>
      <c r="G38" s="1154" t="s">
        <v>504</v>
      </c>
      <c r="H38" s="1155"/>
      <c r="I38" s="1155"/>
      <c r="J38" s="1156"/>
      <c r="K38" s="297" t="s">
        <v>484</v>
      </c>
      <c r="L38" s="297" t="s">
        <v>484</v>
      </c>
      <c r="M38" s="298">
        <v>6</v>
      </c>
      <c r="N38" s="299" t="s">
        <v>484</v>
      </c>
      <c r="O38" s="293"/>
    </row>
    <row r="39" spans="1:16">
      <c r="A39" s="248"/>
      <c r="B39" s="244"/>
      <c r="C39" s="244"/>
      <c r="D39" s="244"/>
      <c r="E39" s="244"/>
      <c r="F39" s="244"/>
      <c r="G39" s="1154" t="s">
        <v>505</v>
      </c>
      <c r="H39" s="1155"/>
      <c r="I39" s="1155"/>
      <c r="J39" s="1156"/>
      <c r="K39" s="300">
        <v>-13941</v>
      </c>
      <c r="L39" s="300">
        <v>-948</v>
      </c>
      <c r="M39" s="301">
        <v>-3030</v>
      </c>
      <c r="N39" s="302">
        <v>-68.7</v>
      </c>
      <c r="O39" s="293"/>
    </row>
    <row r="40" spans="1:16" ht="27" customHeight="1">
      <c r="A40" s="248"/>
      <c r="B40" s="244"/>
      <c r="C40" s="244"/>
      <c r="D40" s="244"/>
      <c r="E40" s="244"/>
      <c r="F40" s="244"/>
      <c r="G40" s="1151" t="s">
        <v>506</v>
      </c>
      <c r="H40" s="1152"/>
      <c r="I40" s="1152"/>
      <c r="J40" s="1153"/>
      <c r="K40" s="300">
        <v>-352636</v>
      </c>
      <c r="L40" s="300">
        <v>-23992</v>
      </c>
      <c r="M40" s="301">
        <v>-51711</v>
      </c>
      <c r="N40" s="302">
        <v>-53.6</v>
      </c>
      <c r="O40" s="293"/>
    </row>
    <row r="41" spans="1:16">
      <c r="A41" s="248"/>
      <c r="B41" s="244"/>
      <c r="C41" s="244"/>
      <c r="D41" s="244"/>
      <c r="E41" s="244"/>
      <c r="F41" s="244"/>
      <c r="G41" s="1157" t="s">
        <v>278</v>
      </c>
      <c r="H41" s="1158"/>
      <c r="I41" s="1158"/>
      <c r="J41" s="1159"/>
      <c r="K41" s="294">
        <v>237505</v>
      </c>
      <c r="L41" s="300">
        <v>16159</v>
      </c>
      <c r="M41" s="301">
        <v>22665</v>
      </c>
      <c r="N41" s="302">
        <v>-28.7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1418959</v>
      </c>
      <c r="J51" s="320">
        <v>97049</v>
      </c>
      <c r="K51" s="321">
        <v>71.099999999999994</v>
      </c>
      <c r="L51" s="322">
        <v>70897</v>
      </c>
      <c r="M51" s="323">
        <v>-20.6</v>
      </c>
      <c r="N51" s="324">
        <v>91.7</v>
      </c>
    </row>
    <row r="52" spans="1:14">
      <c r="A52" s="248"/>
      <c r="B52" s="244"/>
      <c r="C52" s="244"/>
      <c r="D52" s="244"/>
      <c r="E52" s="244"/>
      <c r="F52" s="244"/>
      <c r="G52" s="325"/>
      <c r="H52" s="326" t="s">
        <v>517</v>
      </c>
      <c r="I52" s="327">
        <v>657004</v>
      </c>
      <c r="J52" s="328">
        <v>44936</v>
      </c>
      <c r="K52" s="329">
        <v>59.2</v>
      </c>
      <c r="L52" s="330">
        <v>39878</v>
      </c>
      <c r="M52" s="331">
        <v>-7.2</v>
      </c>
      <c r="N52" s="332">
        <v>66.400000000000006</v>
      </c>
    </row>
    <row r="53" spans="1:14">
      <c r="A53" s="248"/>
      <c r="B53" s="244"/>
      <c r="C53" s="244"/>
      <c r="D53" s="244"/>
      <c r="E53" s="244"/>
      <c r="F53" s="244"/>
      <c r="G53" s="310" t="s">
        <v>518</v>
      </c>
      <c r="H53" s="311"/>
      <c r="I53" s="319">
        <v>467763</v>
      </c>
      <c r="J53" s="320">
        <v>31929</v>
      </c>
      <c r="K53" s="321">
        <v>-67.099999999999994</v>
      </c>
      <c r="L53" s="322">
        <v>66496</v>
      </c>
      <c r="M53" s="323">
        <v>-6.2</v>
      </c>
      <c r="N53" s="324">
        <v>-60.9</v>
      </c>
    </row>
    <row r="54" spans="1:14">
      <c r="A54" s="248"/>
      <c r="B54" s="244"/>
      <c r="C54" s="244"/>
      <c r="D54" s="244"/>
      <c r="E54" s="244"/>
      <c r="F54" s="244"/>
      <c r="G54" s="325"/>
      <c r="H54" s="326" t="s">
        <v>517</v>
      </c>
      <c r="I54" s="327">
        <v>347112</v>
      </c>
      <c r="J54" s="328">
        <v>23694</v>
      </c>
      <c r="K54" s="329">
        <v>-47.3</v>
      </c>
      <c r="L54" s="330">
        <v>36530</v>
      </c>
      <c r="M54" s="331">
        <v>-8.4</v>
      </c>
      <c r="N54" s="332">
        <v>-38.9</v>
      </c>
    </row>
    <row r="55" spans="1:14">
      <c r="A55" s="248"/>
      <c r="B55" s="244"/>
      <c r="C55" s="244"/>
      <c r="D55" s="244"/>
      <c r="E55" s="244"/>
      <c r="F55" s="244"/>
      <c r="G55" s="310" t="s">
        <v>519</v>
      </c>
      <c r="H55" s="311"/>
      <c r="I55" s="319">
        <v>758360</v>
      </c>
      <c r="J55" s="320">
        <v>51624</v>
      </c>
      <c r="K55" s="321">
        <v>61.7</v>
      </c>
      <c r="L55" s="322">
        <v>82748</v>
      </c>
      <c r="M55" s="323">
        <v>24.4</v>
      </c>
      <c r="N55" s="324">
        <v>37.299999999999997</v>
      </c>
    </row>
    <row r="56" spans="1:14">
      <c r="A56" s="248"/>
      <c r="B56" s="244"/>
      <c r="C56" s="244"/>
      <c r="D56" s="244"/>
      <c r="E56" s="244"/>
      <c r="F56" s="244"/>
      <c r="G56" s="325"/>
      <c r="H56" s="326" t="s">
        <v>517</v>
      </c>
      <c r="I56" s="327">
        <v>394342</v>
      </c>
      <c r="J56" s="328">
        <v>26844</v>
      </c>
      <c r="K56" s="329">
        <v>13.3</v>
      </c>
      <c r="L56" s="330">
        <v>44732</v>
      </c>
      <c r="M56" s="331">
        <v>22.5</v>
      </c>
      <c r="N56" s="332">
        <v>-9.1999999999999993</v>
      </c>
    </row>
    <row r="57" spans="1:14">
      <c r="A57" s="248"/>
      <c r="B57" s="244"/>
      <c r="C57" s="244"/>
      <c r="D57" s="244"/>
      <c r="E57" s="244"/>
      <c r="F57" s="244"/>
      <c r="G57" s="310" t="s">
        <v>520</v>
      </c>
      <c r="H57" s="311"/>
      <c r="I57" s="319">
        <v>1227177</v>
      </c>
      <c r="J57" s="320">
        <v>83533</v>
      </c>
      <c r="K57" s="321">
        <v>61.8</v>
      </c>
      <c r="L57" s="322">
        <v>91837</v>
      </c>
      <c r="M57" s="323">
        <v>11</v>
      </c>
      <c r="N57" s="324">
        <v>50.8</v>
      </c>
    </row>
    <row r="58" spans="1:14">
      <c r="A58" s="248"/>
      <c r="B58" s="244"/>
      <c r="C58" s="244"/>
      <c r="D58" s="244"/>
      <c r="E58" s="244"/>
      <c r="F58" s="244"/>
      <c r="G58" s="325"/>
      <c r="H58" s="326" t="s">
        <v>517</v>
      </c>
      <c r="I58" s="327">
        <v>907080</v>
      </c>
      <c r="J58" s="328">
        <v>61744</v>
      </c>
      <c r="K58" s="329">
        <v>130</v>
      </c>
      <c r="L58" s="330">
        <v>54439</v>
      </c>
      <c r="M58" s="331">
        <v>21.7</v>
      </c>
      <c r="N58" s="332">
        <v>108.3</v>
      </c>
    </row>
    <row r="59" spans="1:14">
      <c r="A59" s="248"/>
      <c r="B59" s="244"/>
      <c r="C59" s="244"/>
      <c r="D59" s="244"/>
      <c r="E59" s="244"/>
      <c r="F59" s="244"/>
      <c r="G59" s="310" t="s">
        <v>521</v>
      </c>
      <c r="H59" s="311"/>
      <c r="I59" s="319">
        <v>1018271</v>
      </c>
      <c r="J59" s="320">
        <v>69280</v>
      </c>
      <c r="K59" s="321">
        <v>-17.100000000000001</v>
      </c>
      <c r="L59" s="322">
        <v>75972</v>
      </c>
      <c r="M59" s="323">
        <v>-17.3</v>
      </c>
      <c r="N59" s="324">
        <v>0.2</v>
      </c>
    </row>
    <row r="60" spans="1:14">
      <c r="A60" s="248"/>
      <c r="B60" s="244"/>
      <c r="C60" s="244"/>
      <c r="D60" s="244"/>
      <c r="E60" s="244"/>
      <c r="F60" s="244"/>
      <c r="G60" s="325"/>
      <c r="H60" s="326" t="s">
        <v>517</v>
      </c>
      <c r="I60" s="333">
        <v>444327</v>
      </c>
      <c r="J60" s="328">
        <v>30230</v>
      </c>
      <c r="K60" s="329">
        <v>-51</v>
      </c>
      <c r="L60" s="330">
        <v>40712</v>
      </c>
      <c r="M60" s="331">
        <v>-25.2</v>
      </c>
      <c r="N60" s="332">
        <v>-25.8</v>
      </c>
    </row>
    <row r="61" spans="1:14">
      <c r="A61" s="248"/>
      <c r="B61" s="244"/>
      <c r="C61" s="244"/>
      <c r="D61" s="244"/>
      <c r="E61" s="244"/>
      <c r="F61" s="244"/>
      <c r="G61" s="310" t="s">
        <v>522</v>
      </c>
      <c r="H61" s="334"/>
      <c r="I61" s="335">
        <v>978106</v>
      </c>
      <c r="J61" s="336">
        <v>66683</v>
      </c>
      <c r="K61" s="337">
        <v>22.1</v>
      </c>
      <c r="L61" s="338">
        <v>77590</v>
      </c>
      <c r="M61" s="339">
        <v>-1.7</v>
      </c>
      <c r="N61" s="324">
        <v>23.8</v>
      </c>
    </row>
    <row r="62" spans="1:14">
      <c r="A62" s="248"/>
      <c r="B62" s="244"/>
      <c r="C62" s="244"/>
      <c r="D62" s="244"/>
      <c r="E62" s="244"/>
      <c r="F62" s="244"/>
      <c r="G62" s="325"/>
      <c r="H62" s="326" t="s">
        <v>517</v>
      </c>
      <c r="I62" s="327">
        <v>549973</v>
      </c>
      <c r="J62" s="328">
        <v>37490</v>
      </c>
      <c r="K62" s="329">
        <v>20.8</v>
      </c>
      <c r="L62" s="330">
        <v>43258</v>
      </c>
      <c r="M62" s="331">
        <v>0.7</v>
      </c>
      <c r="N62" s="332">
        <v>20.100000000000001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showWhiteSpace="0" zoomScale="70" zoomScaleNormal="70" zoomScaleSheetLayoutView="100" zoomScalePageLayoutView="7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65.739999999999995</v>
      </c>
      <c r="G47" s="12">
        <v>71.11</v>
      </c>
      <c r="H47" s="12">
        <v>73.64</v>
      </c>
      <c r="I47" s="12">
        <v>67.849999999999994</v>
      </c>
      <c r="J47" s="13">
        <v>68.73</v>
      </c>
    </row>
    <row r="48" spans="2:10" ht="57.75" customHeight="1">
      <c r="B48" s="14"/>
      <c r="C48" s="1171" t="s">
        <v>4</v>
      </c>
      <c r="D48" s="1171"/>
      <c r="E48" s="1172"/>
      <c r="F48" s="15">
        <v>6.3</v>
      </c>
      <c r="G48" s="16">
        <v>6.76</v>
      </c>
      <c r="H48" s="16">
        <v>4.0199999999999996</v>
      </c>
      <c r="I48" s="16">
        <v>5.0599999999999996</v>
      </c>
      <c r="J48" s="17">
        <v>5.85</v>
      </c>
    </row>
    <row r="49" spans="2:10" ht="57.75" customHeight="1" thickBot="1">
      <c r="B49" s="18"/>
      <c r="C49" s="1173" t="s">
        <v>5</v>
      </c>
      <c r="D49" s="1173"/>
      <c r="E49" s="1174"/>
      <c r="F49" s="19">
        <v>5.43</v>
      </c>
      <c r="G49" s="20">
        <v>5.75</v>
      </c>
      <c r="H49" s="20">
        <v>1.01</v>
      </c>
      <c r="I49" s="20" t="s">
        <v>529</v>
      </c>
      <c r="J49" s="21">
        <v>3.73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石川　弘樹</cp:lastModifiedBy>
  <cp:lastPrinted>2017-03-08T02:32:06Z</cp:lastPrinted>
  <dcterms:created xsi:type="dcterms:W3CDTF">2017-02-15T16:50:43Z</dcterms:created>
  <dcterms:modified xsi:type="dcterms:W3CDTF">2017-05-22T06:22:13Z</dcterms:modified>
  <cp:category/>
</cp:coreProperties>
</file>