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xr:revisionPtr revIDLastSave="0" documentId="13_ncr:1_{094CD41B-9B4E-4125-A86F-D989E0D369CD}" xr6:coauthVersionLast="36" xr6:coauthVersionMax="36" xr10:uidLastSave="{00000000-0000-0000-0000-000000000000}"/>
  <bookViews>
    <workbookView xWindow="0" yWindow="0" windowWidth="20490" windowHeight="7530" firstSheet="1" activeTab="1" xr2:uid="{00000000-000D-0000-FFFF-FFFF00000000}"/>
  </bookViews>
  <sheets>
    <sheet name="リストデータ" sheetId="14" state="hidden" r:id="rId1"/>
    <sheet name="実績報告書" sheetId="15" r:id="rId2"/>
    <sheet name="請求書" sheetId="17" r:id="rId3"/>
  </sheets>
  <definedNames>
    <definedName name="_xlnm._FilterDatabase" localSheetId="1" hidden="1">実績報告書!$A$11:$N$46</definedName>
    <definedName name="_xlnm._FilterDatabase" localSheetId="2" hidden="1">請求書!#REF!</definedName>
    <definedName name="_xlnm.Print_Area" localSheetId="1">実績報告書!$A$1:$O$85</definedName>
    <definedName name="_xlnm.Print_Area" localSheetId="2">請求書!$A$1:$O$55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4" i="15" l="1"/>
  <c r="J12" i="15" l="1"/>
  <c r="J44" i="15" l="1"/>
  <c r="K44" i="15" s="1"/>
  <c r="J48" i="15" s="1"/>
  <c r="M40" i="15"/>
  <c r="J40" i="15"/>
  <c r="K40" i="15" s="1"/>
  <c r="M36" i="15"/>
  <c r="J36" i="15"/>
  <c r="K36" i="15" s="1"/>
  <c r="M32" i="15"/>
  <c r="J32" i="15"/>
  <c r="K32" i="15" s="1"/>
  <c r="M28" i="15"/>
  <c r="J28" i="15"/>
  <c r="K28" i="15" s="1"/>
  <c r="M24" i="15"/>
  <c r="J24" i="15"/>
  <c r="K24" i="15" s="1"/>
  <c r="M20" i="15"/>
  <c r="J20" i="15"/>
  <c r="K20" i="15" s="1"/>
  <c r="M16" i="15"/>
  <c r="J16" i="15"/>
  <c r="K16" i="15" s="1"/>
  <c r="K12" i="15"/>
  <c r="D37" i="17" l="1"/>
  <c r="D35" i="17"/>
  <c r="D33" i="17"/>
  <c r="D31" i="17"/>
  <c r="D30" i="17"/>
  <c r="D36" i="17" l="1"/>
  <c r="D32" i="17"/>
  <c r="D34" i="17"/>
  <c r="M12" i="15" l="1"/>
  <c r="D29" i="17" l="1"/>
  <c r="E24" i="17"/>
  <c r="F31" i="17" s="1"/>
  <c r="J49" i="15"/>
  <c r="D38" i="17" s="1"/>
  <c r="C15" i="15"/>
  <c r="C19" i="15" s="1"/>
  <c r="C23" i="15" s="1"/>
  <c r="C27" i="15" s="1"/>
  <c r="C31" i="15" s="1"/>
  <c r="C35" i="15" s="1"/>
  <c r="C39" i="15" s="1"/>
  <c r="C43" i="15" s="1"/>
  <c r="D11" i="15"/>
  <c r="D15" i="15" s="1"/>
  <c r="D19" i="15" s="1"/>
  <c r="D23" i="15" s="1"/>
  <c r="D27" i="15" s="1"/>
  <c r="D31" i="15" s="1"/>
  <c r="D35" i="15" s="1"/>
  <c r="D39" i="15" s="1"/>
  <c r="D43" i="15" s="1"/>
  <c r="F34" i="17" l="1"/>
  <c r="F32" i="17"/>
  <c r="F33" i="17"/>
  <c r="F35" i="17"/>
  <c r="F36" i="17"/>
  <c r="F29" i="17"/>
  <c r="F30" i="17"/>
  <c r="F37" i="17"/>
  <c r="E11" i="15"/>
  <c r="F11" i="15" s="1"/>
  <c r="G11" i="15" s="1"/>
  <c r="H11" i="15" s="1"/>
  <c r="I11" i="15" s="1"/>
  <c r="I15" i="15" s="1"/>
  <c r="I19" i="15" s="1"/>
  <c r="I23" i="15" s="1"/>
  <c r="I27" i="15" s="1"/>
  <c r="I31" i="15" s="1"/>
  <c r="I35" i="15" s="1"/>
  <c r="I39" i="15" s="1"/>
  <c r="I43" i="15" s="1"/>
  <c r="E15" i="15" l="1"/>
  <c r="E19" i="15" s="1"/>
  <c r="E23" i="15" s="1"/>
  <c r="E27" i="15" s="1"/>
  <c r="E31" i="15" s="1"/>
  <c r="E35" i="15" s="1"/>
  <c r="E39" i="15" s="1"/>
  <c r="E43" i="15" s="1"/>
  <c r="F38" i="17"/>
  <c r="F18" i="17" s="1"/>
  <c r="F15" i="15"/>
  <c r="F19" i="15" s="1"/>
  <c r="F23" i="15" s="1"/>
  <c r="F27" i="15" s="1"/>
  <c r="F31" i="15" s="1"/>
  <c r="F35" i="15" s="1"/>
  <c r="F39" i="15" s="1"/>
  <c r="F43" i="15" s="1"/>
  <c r="G15" i="15"/>
  <c r="G19" i="15" s="1"/>
  <c r="G23" i="15" s="1"/>
  <c r="G27" i="15" s="1"/>
  <c r="G31" i="15" s="1"/>
  <c r="G35" i="15" s="1"/>
  <c r="G39" i="15" s="1"/>
  <c r="G43" i="15" s="1"/>
  <c r="H15" i="15"/>
  <c r="H19" i="15" s="1"/>
  <c r="H23" i="15" s="1"/>
  <c r="H27" i="15" s="1"/>
  <c r="H31" i="15" s="1"/>
  <c r="H35" i="15" s="1"/>
  <c r="H39" i="15" s="1"/>
  <c r="H43" i="15" s="1"/>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M8" i="14"/>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I8" i="14"/>
  <c r="J8" i="14" s="1"/>
  <c r="K8" i="14" s="1"/>
  <c r="L8" i="14" s="1"/>
  <c r="I7" i="14"/>
  <c r="J7" i="14" s="1"/>
  <c r="K7" i="14" s="1"/>
  <c r="L7" i="14" s="1"/>
  <c r="M7" i="14" s="1"/>
  <c r="N7" i="14" s="1"/>
  <c r="O7" i="14" s="1"/>
  <c r="P7" i="14" s="1"/>
  <c r="Q7" i="14" s="1"/>
  <c r="R7" i="14" s="1"/>
  <c r="S7" i="14" s="1"/>
  <c r="T7" i="14" s="1"/>
  <c r="U7" i="14" s="1"/>
  <c r="V7" i="14" s="1"/>
  <c r="W7" i="14" s="1"/>
  <c r="X7" i="14" s="1"/>
  <c r="Y7" i="14" s="1"/>
  <c r="Z7" i="14" s="1"/>
  <c r="AA7" i="14" s="1"/>
  <c r="AB7" i="14" s="1"/>
  <c r="AC7" i="14" s="1"/>
  <c r="AD7" i="14" s="1"/>
  <c r="AE7" i="14" s="1"/>
  <c r="AF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L3" i="14"/>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I3" i="14"/>
  <c r="J3" i="14" s="1"/>
  <c r="K3" i="14" s="1"/>
  <c r="AQ2" i="14"/>
  <c r="AP2" i="14"/>
  <c r="AO2" i="14"/>
  <c r="AN2" i="14"/>
  <c r="AM2" i="14"/>
  <c r="AL2" i="14"/>
  <c r="AK2" i="14"/>
  <c r="AJ2" i="14"/>
  <c r="F2" i="14"/>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alcChain>
</file>

<file path=xl/sharedStrings.xml><?xml version="1.0" encoding="utf-8"?>
<sst xmlns="http://schemas.openxmlformats.org/spreadsheetml/2006/main" count="199" uniqueCount="113">
  <si>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</si>
  <si>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</si>
  <si>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</si>
  <si>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</si>
  <si>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</si>
  <si>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</si>
  <si>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</si>
  <si>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</si>
  <si>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</si>
  <si>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</si>
  <si>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</si>
  <si>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</si>
  <si>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</si>
  <si>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</si>
  <si>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</si>
  <si>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</si>
  <si>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</si>
  <si>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</si>
  <si>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</si>
  <si>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</si>
  <si>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</si>
  <si>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</si>
  <si>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</si>
  <si>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</si>
  <si>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</si>
  <si>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</si>
  <si>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医療機関等名称</t>
    <phoneticPr fontId="2"/>
  </si>
  <si>
    <t>医療機関等名称</t>
    <rPh sb="0" eb="2">
      <t>イリョウ</t>
    </rPh>
    <rPh sb="2" eb="4">
      <t>キカン</t>
    </rPh>
    <rPh sb="4" eb="5">
      <t>トウ</t>
    </rPh>
    <rPh sb="5" eb="7">
      <t>メイショウ</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</si>
  <si>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</si>
  <si>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</si>
  <si>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2,000円/回</t>
    <rPh sb="8" eb="9">
      <t>エン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</si>
  <si>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</si>
  <si>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</si>
  <si>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</si>
  <si>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</si>
  <si>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</si>
  <si>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</si>
  <si>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</si>
  <si>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</si>
  <si>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</si>
  <si>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</si>
  <si>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</si>
  <si>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</si>
  <si>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</si>
  <si>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</si>
  <si>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</si>
  <si>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</si>
  <si>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</si>
  <si>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</si>
  <si>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</si>
  <si>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</si>
  <si>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</si>
  <si>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</si>
  <si>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</si>
  <si>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</si>
  <si>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</si>
  <si>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</si>
  <si>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</si>
  <si>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</si>
  <si>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</si>
  <si>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</si>
  <si>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</si>
  <si>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</si>
  <si>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</si>
  <si>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</si>
  <si>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</si>
  <si>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</si>
  <si>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</si>
  <si>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</si>
  <si>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</si>
  <si>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r>
      <t>100回以上接種した取扱いとする週</t>
    </r>
    <r>
      <rPr>
        <vertAlign val="superscript"/>
        <sz val="22"/>
        <color theme="1"/>
        <rFont val="游ゴシック"/>
        <family val="3"/>
        <charset val="128"/>
        <scheme val="minor"/>
      </rPr>
      <t>※</t>
    </r>
    <rPh sb="10" eb="12">
      <t>トリアツカ</t>
    </rPh>
    <phoneticPr fontId="2"/>
  </si>
  <si>
    <t>日</t>
  </si>
  <si>
    <t>月</t>
  </si>
  <si>
    <t>火</t>
  </si>
  <si>
    <t>水</t>
  </si>
  <si>
    <t>木</t>
  </si>
  <si>
    <t>金</t>
  </si>
  <si>
    <t>土</t>
  </si>
  <si>
    <t>時間外等の接種体制を取った日に○を記載</t>
    <rPh sb="0" eb="3">
      <t>ジカンガイ</t>
    </rPh>
    <rPh sb="3" eb="4">
      <t>トウ</t>
    </rPh>
    <rPh sb="5" eb="7">
      <t>セッシュ</t>
    </rPh>
    <rPh sb="7" eb="9">
      <t>タイセイ</t>
    </rPh>
    <rPh sb="10" eb="11">
      <t>ト</t>
    </rPh>
    <rPh sb="13" eb="14">
      <t>ヒ</t>
    </rPh>
    <rPh sb="17" eb="19">
      <t>キサイ</t>
    </rPh>
    <phoneticPr fontId="2"/>
  </si>
  <si>
    <t>100回以上接種した週の数</t>
    <rPh sb="3" eb="4">
      <t>カイ</t>
    </rPh>
    <rPh sb="4" eb="6">
      <t>イジョウ</t>
    </rPh>
    <rPh sb="6" eb="8">
      <t>セッシュ</t>
    </rPh>
    <rPh sb="10" eb="11">
      <t>シュウ</t>
    </rPh>
    <rPh sb="12" eb="13">
      <t>カズ</t>
    </rPh>
    <phoneticPr fontId="2"/>
  </si>
  <si>
    <t>医療機関コード（10桁）</t>
    <rPh sb="0" eb="2">
      <t>イリョウ</t>
    </rPh>
    <rPh sb="2" eb="4">
      <t>キカン</t>
    </rPh>
    <rPh sb="10" eb="11">
      <t>ケタ</t>
    </rPh>
    <phoneticPr fontId="2"/>
  </si>
  <si>
    <t>担当者名</t>
    <rPh sb="0" eb="3">
      <t>タントウシャ</t>
    </rPh>
    <rPh sb="3" eb="4">
      <t>メイ</t>
    </rPh>
    <phoneticPr fontId="2"/>
  </si>
  <si>
    <t>　標榜する診療時間</t>
    <rPh sb="1" eb="3">
      <t>ヒョウボウ</t>
    </rPh>
    <rPh sb="5" eb="7">
      <t>シンリョウ</t>
    </rPh>
    <rPh sb="7" eb="9">
      <t>ジカン</t>
    </rPh>
    <phoneticPr fontId="2"/>
  </si>
  <si>
    <t>週（Ａ）</t>
    <rPh sb="0" eb="1">
      <t>シュウ</t>
    </rPh>
    <phoneticPr fontId="2"/>
  </si>
  <si>
    <t>（Ｂ）</t>
    <phoneticPr fontId="2"/>
  </si>
  <si>
    <t>別記様式第１号（第４条関係）</t>
    <phoneticPr fontId="2"/>
  </si>
  <si>
    <t>(1/2)</t>
    <phoneticPr fontId="2"/>
  </si>
  <si>
    <t>別記様式第２号（第４条関係）</t>
    <phoneticPr fontId="2"/>
  </si>
  <si>
    <t>　新型コロナウイルスワクチン接種の実績報告書</t>
    <rPh sb="1" eb="3">
      <t>シンガタ</t>
    </rPh>
    <rPh sb="14" eb="16">
      <t>セッシュ</t>
    </rPh>
    <rPh sb="17" eb="19">
      <t>ジッセキ</t>
    </rPh>
    <rPh sb="19" eb="22">
      <t>ホウコクショ</t>
    </rPh>
    <phoneticPr fontId="2"/>
  </si>
  <si>
    <t>個別接種促進のための支援事業に係る請求書</t>
    <rPh sb="0" eb="2">
      <t>コベツ</t>
    </rPh>
    <rPh sb="2" eb="4">
      <t>セッシュ</t>
    </rPh>
    <rPh sb="4" eb="6">
      <t>ソクシン</t>
    </rPh>
    <rPh sb="15" eb="16">
      <t>カカ</t>
    </rPh>
    <rPh sb="17" eb="20">
      <t>セイキュウショ</t>
    </rPh>
    <phoneticPr fontId="2"/>
  </si>
  <si>
    <t>　　　　　榛東村長　様</t>
    <rPh sb="5" eb="7">
      <t>シントウ</t>
    </rPh>
    <rPh sb="7" eb="9">
      <t>ソンチョウ</t>
    </rPh>
    <rPh sb="10" eb="11">
      <t>サマ</t>
    </rPh>
    <phoneticPr fontId="2"/>
  </si>
  <si>
    <t>備考</t>
    <phoneticPr fontId="2"/>
  </si>
  <si>
    <t>週のうち、時間外等の接種体制の実施</t>
    <phoneticPr fontId="2"/>
  </si>
  <si>
    <t>週の回数区分</t>
    <rPh sb="0" eb="1">
      <t>シュウ</t>
    </rPh>
    <rPh sb="2" eb="4">
      <t>カイスウ</t>
    </rPh>
    <rPh sb="4" eb="6">
      <t>クブン</t>
    </rPh>
    <phoneticPr fontId="2"/>
  </si>
  <si>
    <t>○</t>
    <phoneticPr fontId="2"/>
  </si>
  <si>
    <t>週（Ａ）</t>
    <phoneticPr fontId="2"/>
  </si>
  <si>
    <t>回（Ｂ）</t>
    <phoneticPr fontId="2"/>
  </si>
  <si>
    <t>100回未満</t>
    <rPh sb="3" eb="4">
      <t>カイ</t>
    </rPh>
    <rPh sb="4" eb="6">
      <t>ミマン</t>
    </rPh>
    <phoneticPr fontId="2"/>
  </si>
  <si>
    <t>100回以上</t>
    <rPh sb="3" eb="4">
      <t>カイ</t>
    </rPh>
    <rPh sb="4" eb="6">
      <t>イジョウ</t>
    </rPh>
    <phoneticPr fontId="2"/>
  </si>
  <si>
    <t>実施</t>
    <rPh sb="0" eb="2">
      <t>ジッシ</t>
    </rPh>
    <phoneticPr fontId="2"/>
  </si>
  <si>
    <t>―</t>
    <phoneticPr fontId="2"/>
  </si>
  <si>
    <t>　９月　４日の週</t>
    <rPh sb="2" eb="3">
      <t>ツキ</t>
    </rPh>
    <rPh sb="5" eb="6">
      <t>ニチ</t>
    </rPh>
    <rPh sb="7" eb="8">
      <t>シュウ</t>
    </rPh>
    <phoneticPr fontId="2"/>
  </si>
  <si>
    <t>　９月１１日の週</t>
    <rPh sb="2" eb="3">
      <t>ツキ</t>
    </rPh>
    <rPh sb="5" eb="6">
      <t>ニチ</t>
    </rPh>
    <rPh sb="7" eb="8">
      <t>シュウ</t>
    </rPh>
    <phoneticPr fontId="2"/>
  </si>
  <si>
    <t>　９月１８日の週</t>
    <rPh sb="2" eb="3">
      <t>ツキ</t>
    </rPh>
    <rPh sb="5" eb="6">
      <t>ニチ</t>
    </rPh>
    <rPh sb="7" eb="8">
      <t>シュウ</t>
    </rPh>
    <phoneticPr fontId="2"/>
  </si>
  <si>
    <t>　９月２５日の週</t>
    <rPh sb="2" eb="3">
      <t>ツキ</t>
    </rPh>
    <rPh sb="5" eb="6">
      <t>ニチ</t>
    </rPh>
    <rPh sb="7" eb="8">
      <t>シュウ</t>
    </rPh>
    <phoneticPr fontId="2"/>
  </si>
  <si>
    <t>１０月　２日の週</t>
    <rPh sb="2" eb="3">
      <t>ツキ</t>
    </rPh>
    <rPh sb="5" eb="6">
      <t>ニチ</t>
    </rPh>
    <rPh sb="7" eb="8">
      <t>シュウ</t>
    </rPh>
    <phoneticPr fontId="2"/>
  </si>
  <si>
    <t>１０月　９日の週</t>
    <rPh sb="2" eb="3">
      <t>ツキ</t>
    </rPh>
    <rPh sb="5" eb="6">
      <t>ニチ</t>
    </rPh>
    <rPh sb="7" eb="8">
      <t>シュウ</t>
    </rPh>
    <phoneticPr fontId="2"/>
  </si>
  <si>
    <t>１０月１６日の週</t>
    <rPh sb="2" eb="3">
      <t>ツキ</t>
    </rPh>
    <rPh sb="5" eb="6">
      <t>ニチ</t>
    </rPh>
    <rPh sb="7" eb="8">
      <t>シュウ</t>
    </rPh>
    <phoneticPr fontId="2"/>
  </si>
  <si>
    <t>１０月２３日の週</t>
    <rPh sb="2" eb="3">
      <t>ツキ</t>
    </rPh>
    <rPh sb="5" eb="6">
      <t>ニチ</t>
    </rPh>
    <rPh sb="7" eb="8">
      <t>シュウ</t>
    </rPh>
    <phoneticPr fontId="2"/>
  </si>
  <si>
    <t>１０月３０日の週</t>
    <rPh sb="2" eb="3">
      <t>ツキ</t>
    </rPh>
    <rPh sb="5" eb="6">
      <t>ニチ</t>
    </rPh>
    <rPh sb="7" eb="8">
      <t>シュウ</t>
    </rPh>
    <phoneticPr fontId="2"/>
  </si>
  <si>
    <t>　令和5年9月4日から令和5年11月5日の期間において、別紙実績報告書のとおりコロナウイルスワクチンの接種を実施したため、以下のとおり請求する。</t>
    <rPh sb="1" eb="3">
      <t>レイワ</t>
    </rPh>
    <rPh sb="30" eb="32">
      <t>ジッセキ</t>
    </rPh>
    <phoneticPr fontId="2"/>
  </si>
  <si>
    <t>　令和5年9月4日から令和5年11月5日の間で、</t>
    <rPh sb="1" eb="3">
      <t>レイワ</t>
    </rPh>
    <rPh sb="4" eb="5">
      <t>ネン</t>
    </rPh>
    <rPh sb="6" eb="7">
      <t>ガツ</t>
    </rPh>
    <rPh sb="8" eb="9">
      <t>ニチ</t>
    </rPh>
    <rPh sb="21" eb="22">
      <t>アイダ</t>
    </rPh>
    <phoneticPr fontId="2"/>
  </si>
  <si>
    <t>※ 週のうち少なくとも1日は時間外、夜間又は休日における接種体制を要する。</t>
    <rPh sb="20" eb="21">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</si>
</sst>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d"/>
    <numFmt numFmtId="177" formatCode="General&quot;回&quot;"/>
    <numFmt numFmtId="178" formatCode="General&quot;週&quot;"/>
    <numFmt numFmtId="179" formatCode="#,##0&quot;円&quot;;[Red]\-#,##0"/>
    <numFmt numFmtId="180" formatCode="#,##0&quot;回&quot;;[Red]\-#,##0"/>
    <numFmt numFmtId="181" formatCode="m/d;@"/>
    <numFmt numFmtId="182" formatCode="m&quot;月&quot;d&quot;日の週&quot;"/>
    <numFmt numFmtId="183" formatCode="#,##0&quot;回&quot;;[Red]\-#,##0&quot;回&quot;"/>
    <numFmt numFmtId="184" formatCode="\(#,##0&quot;回&quot;\);[Red]\(\-#,##0&quot;回&quot;\)"/>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4"/>
      <color theme="1"/>
      <name val="游ゴシック"/>
      <family val="2"/>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vertAlign val="superscript"/>
      <sz val="22"/>
      <color theme="1"/>
      <name val="游ゴシック"/>
      <family val="3"/>
      <charset val="128"/>
      <scheme val="minor"/>
    </font>
    <font>
      <sz val="22"/>
      <color rgb="FFFF0000"/>
      <name val="游ゴシック"/>
      <family val="3"/>
      <charset val="128"/>
      <scheme val="minor"/>
    </font>
    <font>
      <sz val="20"/>
      <color rgb="FFFF0000"/>
      <name val="游ゴシック"/>
      <family val="2"/>
      <charset val="128"/>
      <scheme val="minor"/>
    </font>
    <font>
      <b/>
      <sz val="20"/>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E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2">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5" xfId="2" applyFont="1" applyBorder="1">
      <alignment vertical="center"/>
    </xf>
    <xf numFmtId="0" fontId="13" fillId="0" borderId="5"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19" fillId="0" borderId="0" xfId="0" applyFont="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0" fontId="8" fillId="0" borderId="1" xfId="0" applyFont="1" applyBorder="1" applyAlignment="1">
      <alignment vertical="center" wrapText="1"/>
    </xf>
    <xf numFmtId="0" fontId="10" fillId="0" borderId="0" xfId="0" applyFont="1">
      <alignment vertical="center"/>
    </xf>
    <xf numFmtId="0" fontId="24" fillId="0" borderId="0" xfId="0" applyFont="1">
      <alignment vertical="center"/>
    </xf>
    <xf numFmtId="0" fontId="11" fillId="0" borderId="5" xfId="0" applyFont="1" applyBorder="1">
      <alignment vertical="center"/>
    </xf>
    <xf numFmtId="0" fontId="25" fillId="0" borderId="0" xfId="0" applyFont="1">
      <alignment vertical="center"/>
    </xf>
    <xf numFmtId="0" fontId="11" fillId="0" borderId="0" xfId="0" applyFont="1" applyBorder="1">
      <alignment vertical="center"/>
    </xf>
    <xf numFmtId="0" fontId="11" fillId="0" borderId="13" xfId="0" applyFont="1" applyBorder="1">
      <alignment vertical="center"/>
    </xf>
    <xf numFmtId="0" fontId="6" fillId="0" borderId="0" xfId="0" applyFont="1">
      <alignment vertical="center"/>
    </xf>
    <xf numFmtId="0" fontId="20" fillId="0" borderId="0" xfId="0" applyFont="1">
      <alignment vertical="center"/>
    </xf>
    <xf numFmtId="0" fontId="0" fillId="0" borderId="5" xfId="0" applyBorder="1">
      <alignment vertical="center"/>
    </xf>
    <xf numFmtId="0" fontId="28" fillId="0" borderId="0" xfId="0" applyFont="1" applyAlignment="1">
      <alignment horizontal="right" vertical="center"/>
    </xf>
    <xf numFmtId="0" fontId="28" fillId="0" borderId="0" xfId="0" applyFont="1">
      <alignment vertical="center"/>
    </xf>
    <xf numFmtId="0" fontId="26" fillId="0" borderId="0" xfId="0" applyFont="1">
      <alignment vertical="center"/>
    </xf>
    <xf numFmtId="0" fontId="23" fillId="0" borderId="5" xfId="0" applyFont="1" applyBorder="1">
      <alignment vertical="center"/>
    </xf>
    <xf numFmtId="0" fontId="10" fillId="0" borderId="0" xfId="0" applyFont="1" applyBorder="1">
      <alignment vertical="center"/>
    </xf>
    <xf numFmtId="0" fontId="8" fillId="0" borderId="1" xfId="0" applyFont="1" applyBorder="1" applyAlignment="1">
      <alignment horizontal="center" vertical="center" wrapText="1"/>
    </xf>
    <xf numFmtId="0" fontId="29" fillId="0" borderId="0" xfId="0" applyFont="1">
      <alignment vertical="center"/>
    </xf>
    <xf numFmtId="0" fontId="21" fillId="0" borderId="0" xfId="0" applyFont="1">
      <alignment vertical="center"/>
    </xf>
    <xf numFmtId="0" fontId="17" fillId="0" borderId="0" xfId="0" applyFont="1" applyAlignment="1">
      <alignment vertical="top"/>
    </xf>
    <xf numFmtId="0" fontId="21" fillId="0" borderId="0" xfId="0" applyFont="1" applyAlignment="1">
      <alignment horizontal="center" vertical="center"/>
    </xf>
    <xf numFmtId="0" fontId="21" fillId="0" borderId="0" xfId="0" applyFont="1" applyFill="1">
      <alignment vertical="center"/>
    </xf>
    <xf numFmtId="0" fontId="10" fillId="0" borderId="0" xfId="0" applyFont="1" applyFill="1">
      <alignment vertical="center"/>
    </xf>
    <xf numFmtId="0" fontId="0" fillId="0" borderId="0" xfId="0" applyFill="1">
      <alignment vertical="center"/>
    </xf>
    <xf numFmtId="0" fontId="21" fillId="0" borderId="0" xfId="0" applyFont="1" applyBorder="1">
      <alignment vertical="center"/>
    </xf>
    <xf numFmtId="0" fontId="17" fillId="0" borderId="0" xfId="0" applyFont="1" applyAlignment="1">
      <alignment horizontal="righ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0" fontId="24"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81" fontId="0" fillId="0" borderId="5" xfId="0" applyNumberFormat="1" applyBorder="1">
      <alignment vertical="center"/>
    </xf>
    <xf numFmtId="181" fontId="0" fillId="0" borderId="18" xfId="0" applyNumberFormat="1" applyBorder="1">
      <alignment vertical="center"/>
    </xf>
    <xf numFmtId="181" fontId="0" fillId="0" borderId="19" xfId="0" applyNumberFormat="1" applyBorder="1">
      <alignment vertical="center"/>
    </xf>
    <xf numFmtId="182" fontId="11" fillId="0" borderId="5" xfId="0" applyNumberFormat="1" applyFont="1" applyBorder="1" applyAlignment="1">
      <alignment horizontal="left" vertical="center"/>
    </xf>
    <xf numFmtId="178" fontId="11" fillId="0" borderId="0" xfId="0" applyNumberFormat="1" applyFont="1">
      <alignment vertical="center"/>
    </xf>
    <xf numFmtId="0" fontId="16" fillId="0" borderId="0" xfId="0" applyFont="1">
      <alignment vertical="center"/>
    </xf>
    <xf numFmtId="0" fontId="9"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1" xfId="0" applyFont="1" applyBorder="1" applyAlignment="1">
      <alignment horizontal="center" vertical="center"/>
    </xf>
    <xf numFmtId="0" fontId="11" fillId="0" borderId="5" xfId="0" applyFont="1" applyBorder="1" applyAlignment="1">
      <alignment horizontal="left" vertical="top"/>
    </xf>
    <xf numFmtId="0" fontId="8" fillId="0" borderId="1" xfId="0" applyFont="1" applyBorder="1" applyAlignment="1">
      <alignment horizontal="center" vertical="center"/>
    </xf>
    <xf numFmtId="0" fontId="11" fillId="0" borderId="5" xfId="2" applyFont="1" applyBorder="1">
      <alignment vertical="center"/>
    </xf>
    <xf numFmtId="0" fontId="11" fillId="0" borderId="0" xfId="0" applyFont="1" applyFill="1">
      <alignment vertical="center"/>
    </xf>
    <xf numFmtId="0" fontId="24" fillId="0" borderId="5" xfId="0" applyFont="1" applyBorder="1">
      <alignment vertical="center"/>
    </xf>
    <xf numFmtId="178" fontId="11" fillId="0" borderId="5" xfId="0" applyNumberFormat="1" applyFont="1" applyBorder="1" applyAlignment="1">
      <alignment horizontal="right" vertical="center"/>
    </xf>
    <xf numFmtId="0" fontId="21" fillId="0" borderId="0" xfId="0" applyFont="1" applyAlignment="1">
      <alignment horizontal="right" vertical="top"/>
    </xf>
    <xf numFmtId="0" fontId="11" fillId="0" borderId="5" xfId="2" applyFont="1" applyBorder="1">
      <alignment vertical="center"/>
    </xf>
    <xf numFmtId="0" fontId="9" fillId="0" borderId="0" xfId="2" applyFont="1" applyBorder="1">
      <alignment vertical="center"/>
    </xf>
    <xf numFmtId="0" fontId="31" fillId="0" borderId="0" xfId="0" applyFont="1">
      <alignment vertical="center"/>
    </xf>
    <xf numFmtId="0" fontId="32" fillId="0" borderId="0" xfId="0" applyFont="1">
      <alignment vertical="center"/>
    </xf>
    <xf numFmtId="176" fontId="33" fillId="2" borderId="1" xfId="0" applyNumberFormat="1" applyFont="1" applyFill="1" applyBorder="1" applyAlignment="1">
      <alignment horizontal="center" vertical="center"/>
    </xf>
    <xf numFmtId="38" fontId="15" fillId="2" borderId="6" xfId="1" applyFont="1" applyFill="1" applyBorder="1" applyAlignment="1">
      <alignment vertical="center"/>
    </xf>
    <xf numFmtId="38" fontId="15" fillId="2" borderId="7" xfId="1" applyFont="1" applyFill="1" applyBorder="1" applyAlignment="1">
      <alignment vertical="center"/>
    </xf>
    <xf numFmtId="183" fontId="10" fillId="0" borderId="1" xfId="1" applyNumberFormat="1" applyFont="1" applyBorder="1" applyAlignment="1">
      <alignment vertical="center" shrinkToFit="1"/>
    </xf>
    <xf numFmtId="0" fontId="11" fillId="0" borderId="5" xfId="0" applyFont="1" applyBorder="1" applyAlignment="1">
      <alignment horizontal="center" vertical="center"/>
    </xf>
    <xf numFmtId="38" fontId="10" fillId="3" borderId="1" xfId="1" applyFont="1" applyFill="1" applyBorder="1" applyAlignment="1">
      <alignment horizontal="center" vertical="center"/>
    </xf>
    <xf numFmtId="0" fontId="10" fillId="3" borderId="14" xfId="0" applyFont="1" applyFill="1" applyBorder="1">
      <alignment vertical="center"/>
    </xf>
    <xf numFmtId="0" fontId="21" fillId="3" borderId="14" xfId="0" applyFont="1" applyFill="1" applyBorder="1">
      <alignment vertical="center"/>
    </xf>
    <xf numFmtId="0" fontId="11" fillId="3" borderId="5" xfId="2" applyFont="1" applyFill="1" applyBorder="1">
      <alignment vertical="center"/>
    </xf>
    <xf numFmtId="0" fontId="11" fillId="3" borderId="7" xfId="2" applyFont="1" applyFill="1" applyBorder="1" applyAlignment="1">
      <alignment horizontal="left" vertical="center"/>
    </xf>
    <xf numFmtId="38" fontId="15" fillId="2" borderId="1" xfId="1" applyFont="1" applyFill="1" applyBorder="1" applyAlignment="1">
      <alignment vertical="center"/>
    </xf>
    <xf numFmtId="0" fontId="16" fillId="0" borderId="0" xfId="0" applyFont="1" applyBorder="1" applyAlignment="1">
      <alignment horizontal="center" vertical="center"/>
    </xf>
    <xf numFmtId="38" fontId="8" fillId="0" borderId="1" xfId="1" applyFont="1" applyFill="1" applyBorder="1" applyAlignment="1">
      <alignment horizontal="center"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6" xfId="0" applyFont="1" applyBorder="1" applyAlignment="1">
      <alignment vertical="center" wrapText="1"/>
    </xf>
    <xf numFmtId="0" fontId="8" fillId="0" borderId="12" xfId="0" applyFont="1" applyBorder="1" applyAlignment="1">
      <alignment vertical="center" wrapText="1"/>
    </xf>
    <xf numFmtId="177" fontId="15" fillId="0" borderId="11" xfId="1" applyNumberFormat="1" applyFont="1" applyBorder="1" applyAlignment="1">
      <alignment horizontal="right" vertical="center"/>
    </xf>
    <xf numFmtId="177" fontId="15" fillId="0" borderId="10" xfId="1" applyNumberFormat="1" applyFont="1" applyBorder="1" applyAlignment="1">
      <alignment horizontal="right"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5" xfId="0" applyFont="1" applyFill="1" applyBorder="1" applyAlignment="1">
      <alignment horizontal="center" vertical="center"/>
    </xf>
    <xf numFmtId="38" fontId="15" fillId="0" borderId="1" xfId="1" applyFont="1" applyFill="1" applyBorder="1" applyAlignment="1">
      <alignment horizontal="center" vertical="center"/>
    </xf>
    <xf numFmtId="0" fontId="21" fillId="3" borderId="6" xfId="0" applyFont="1" applyFill="1" applyBorder="1">
      <alignment vertical="center"/>
    </xf>
    <xf numFmtId="0" fontId="21" fillId="3" borderId="7" xfId="0" applyFont="1" applyFill="1" applyBorder="1">
      <alignment vertical="center"/>
    </xf>
    <xf numFmtId="0" fontId="21" fillId="3" borderId="12" xfId="0" applyFont="1" applyFill="1" applyBorder="1">
      <alignment vertical="center"/>
    </xf>
    <xf numFmtId="0" fontId="14" fillId="0" borderId="0" xfId="0" applyFont="1" applyAlignment="1">
      <alignment vertical="top" wrapText="1"/>
    </xf>
    <xf numFmtId="0" fontId="27" fillId="3" borderId="0" xfId="0" applyFont="1" applyFill="1" applyAlignment="1">
      <alignment horizontal="right" vertical="center"/>
    </xf>
    <xf numFmtId="0" fontId="10" fillId="0" borderId="1" xfId="0" applyFont="1" applyBorder="1" applyAlignment="1">
      <alignment horizontal="left" vertical="center"/>
    </xf>
    <xf numFmtId="0" fontId="21" fillId="0" borderId="0" xfId="0" applyFont="1" applyFill="1" applyAlignment="1">
      <alignment horizontal="left" vertical="top" wrapText="1"/>
    </xf>
    <xf numFmtId="0" fontId="21" fillId="0" borderId="0" xfId="0" applyFont="1" applyAlignment="1">
      <alignment horizontal="left" vertical="top" wrapText="1"/>
    </xf>
    <xf numFmtId="0" fontId="21" fillId="0" borderId="0" xfId="0" applyFont="1" applyAlignment="1">
      <alignment vertical="center"/>
    </xf>
    <xf numFmtId="0" fontId="10" fillId="0" borderId="6" xfId="1" applyNumberFormat="1" applyFont="1" applyBorder="1" applyAlignment="1">
      <alignment horizontal="center" vertical="center"/>
    </xf>
    <xf numFmtId="0" fontId="10" fillId="0" borderId="12" xfId="1" applyNumberFormat="1" applyFont="1" applyBorder="1" applyAlignment="1">
      <alignment horizontal="center" vertical="center"/>
    </xf>
    <xf numFmtId="38" fontId="10" fillId="0" borderId="6" xfId="1" applyFont="1" applyBorder="1" applyAlignment="1">
      <alignment horizontal="center" vertical="center"/>
    </xf>
    <xf numFmtId="38" fontId="10" fillId="0" borderId="12" xfId="1" applyFont="1" applyBorder="1" applyAlignment="1">
      <alignment horizontal="center" vertical="center"/>
    </xf>
    <xf numFmtId="0" fontId="24" fillId="3" borderId="5" xfId="0" applyFont="1" applyFill="1" applyBorder="1">
      <alignment vertical="center"/>
    </xf>
    <xf numFmtId="0" fontId="11" fillId="3" borderId="5" xfId="0" applyFont="1" applyFill="1" applyBorder="1">
      <alignment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80" fontId="11" fillId="0" borderId="5" xfId="1" applyNumberFormat="1" applyFont="1" applyBorder="1" applyAlignment="1">
      <alignment horizontal="right" vertical="center"/>
    </xf>
    <xf numFmtId="179" fontId="11" fillId="0" borderId="7" xfId="1" applyNumberFormat="1" applyFont="1" applyBorder="1" applyAlignment="1">
      <alignment horizontal="right"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2" xfId="0" applyFont="1" applyFill="1" applyBorder="1" applyAlignment="1">
      <alignment horizontal="center" vertical="center"/>
    </xf>
    <xf numFmtId="38" fontId="11" fillId="0" borderId="1" xfId="1" applyFont="1" applyFill="1" applyBorder="1" applyAlignment="1">
      <alignment horizontal="center" vertical="center"/>
    </xf>
    <xf numFmtId="38" fontId="11" fillId="3" borderId="1" xfId="1" applyFont="1" applyFill="1" applyBorder="1" applyAlignment="1">
      <alignment horizontal="center" vertical="center"/>
    </xf>
    <xf numFmtId="0" fontId="11" fillId="0" borderId="8" xfId="0" applyFont="1" applyFill="1" applyBorder="1" applyAlignment="1">
      <alignment horizontal="left" vertical="top"/>
    </xf>
    <xf numFmtId="0" fontId="11" fillId="0" borderId="5" xfId="0" applyFont="1" applyFill="1" applyBorder="1" applyAlignment="1">
      <alignment horizontal="left" vertical="top"/>
    </xf>
    <xf numFmtId="0" fontId="11" fillId="0" borderId="9" xfId="0" applyFont="1" applyFill="1" applyBorder="1" applyAlignment="1">
      <alignment horizontal="left" vertical="top"/>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3" borderId="1" xfId="0" applyFont="1" applyFill="1" applyBorder="1">
      <alignment vertical="center"/>
    </xf>
    <xf numFmtId="0" fontId="11" fillId="0" borderId="1" xfId="0" applyFont="1" applyBorder="1" applyAlignment="1">
      <alignment horizontal="center" vertical="center"/>
    </xf>
    <xf numFmtId="180" fontId="11" fillId="0" borderId="0" xfId="1" applyNumberFormat="1" applyFont="1" applyBorder="1" applyAlignment="1">
      <alignment horizontal="right" vertical="center"/>
    </xf>
    <xf numFmtId="179" fontId="11" fillId="0" borderId="3" xfId="1" applyNumberFormat="1" applyFont="1" applyBorder="1" applyAlignment="1">
      <alignment horizontal="right" vertical="center"/>
    </xf>
    <xf numFmtId="180" fontId="11" fillId="0" borderId="13" xfId="1" applyNumberFormat="1" applyFont="1" applyBorder="1" applyAlignment="1">
      <alignment horizontal="right" vertical="center"/>
    </xf>
    <xf numFmtId="179" fontId="11" fillId="0" borderId="13" xfId="1" applyNumberFormat="1" applyFont="1" applyBorder="1" applyAlignment="1">
      <alignment horizontal="right" vertical="center"/>
    </xf>
    <xf numFmtId="184" fontId="9" fillId="0" borderId="3" xfId="1" applyNumberFormat="1" applyFont="1" applyBorder="1">
      <alignment vertic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shrinkToFit="1"/>
    </xf>
    <xf numFmtId="0" fontId="15"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179" fontId="20" fillId="0" borderId="5" xfId="2" applyNumberFormat="1" applyFont="1" applyBorder="1" applyAlignment="1">
      <alignment horizontal="center"/>
    </xf>
    <xf numFmtId="0" fontId="11" fillId="3" borderId="5" xfId="0" applyFont="1" applyFill="1" applyBorder="1" applyAlignment="1">
      <alignment horizontal="right" vertical="center"/>
    </xf>
    <xf numFmtId="0" fontId="11" fillId="3" borderId="7" xfId="2" applyFont="1" applyFill="1" applyBorder="1">
      <alignment vertical="center"/>
    </xf>
    <xf numFmtId="0" fontId="20" fillId="0" borderId="0" xfId="2" applyFont="1" applyBorder="1" applyAlignment="1">
      <alignment horizontal="center" vertical="center"/>
    </xf>
    <xf numFmtId="0" fontId="22" fillId="0" borderId="0" xfId="2" applyFont="1" applyBorder="1" applyAlignment="1">
      <alignment vertical="top" wrapText="1"/>
    </xf>
    <xf numFmtId="0" fontId="10" fillId="0" borderId="5" xfId="0" applyFont="1" applyBorder="1" applyAlignment="1">
      <alignment horizontal="center" vertical="center" shrinkToFit="1"/>
    </xf>
    <xf numFmtId="0" fontId="25" fillId="3" borderId="5" xfId="0" applyFont="1" applyFill="1" applyBorder="1" applyAlignment="1">
      <alignment horizontal="lef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FFFFE5"/>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workbookViewId="0">
      <selection activeCell="B19" sqref="B19"/>
    </sheetView>
  </sheetViews>
  <sheetFormatPr defaultColWidth="9" defaultRowHeight="18.75" x14ac:dyDescent="0.4"/>
  <cols>
    <col min="1" max="1" width="14.25" style="55" bestFit="1" customWidth="1"/>
    <col min="2" max="43" width="8.375" style="55" customWidth="1"/>
    <col min="44" max="16384" width="9" style="55"/>
  </cols>
  <sheetData>
    <row r="1" spans="1:43" ht="19.5" thickBot="1" x14ac:dyDescent="0.45">
      <c r="B1" s="57" t="s">
        <v>0</v>
      </c>
      <c r="C1" s="57" t="s">
        <v>1</v>
      </c>
      <c r="D1" s="57" t="s">
        <v>2</v>
      </c>
      <c r="E1" s="57" t="s">
        <v>3</v>
      </c>
      <c r="F1" s="57" t="s">
        <v>4</v>
      </c>
      <c r="G1" s="57" t="s">
        <v>5</v>
      </c>
      <c r="H1" s="58" t="s">
        <v>6</v>
      </c>
      <c r="I1" s="56" t="s">
        <v>0</v>
      </c>
      <c r="J1" s="57" t="s">
        <v>1</v>
      </c>
      <c r="K1" s="57" t="s">
        <v>2</v>
      </c>
      <c r="L1" s="57" t="s">
        <v>3</v>
      </c>
      <c r="M1" s="57" t="s">
        <v>4</v>
      </c>
      <c r="N1" s="57" t="s">
        <v>5</v>
      </c>
      <c r="O1" s="57" t="s">
        <v>6</v>
      </c>
      <c r="P1" s="56" t="s">
        <v>0</v>
      </c>
      <c r="Q1" s="57" t="s">
        <v>1</v>
      </c>
      <c r="R1" s="57" t="s">
        <v>2</v>
      </c>
      <c r="S1" s="57" t="s">
        <v>3</v>
      </c>
      <c r="T1" s="57" t="s">
        <v>4</v>
      </c>
      <c r="U1" s="57" t="s">
        <v>5</v>
      </c>
      <c r="V1" s="57" t="s">
        <v>6</v>
      </c>
      <c r="W1" s="56" t="s">
        <v>0</v>
      </c>
      <c r="X1" s="57" t="s">
        <v>1</v>
      </c>
      <c r="Y1" s="57" t="s">
        <v>2</v>
      </c>
      <c r="Z1" s="57" t="s">
        <v>3</v>
      </c>
      <c r="AA1" s="57" t="s">
        <v>4</v>
      </c>
      <c r="AB1" s="57" t="s">
        <v>5</v>
      </c>
      <c r="AC1" s="57" t="s">
        <v>6</v>
      </c>
      <c r="AD1" s="56" t="s">
        <v>0</v>
      </c>
      <c r="AE1" s="57" t="s">
        <v>1</v>
      </c>
      <c r="AF1" s="57" t="s">
        <v>2</v>
      </c>
      <c r="AG1" s="57" t="s">
        <v>3</v>
      </c>
      <c r="AH1" s="57" t="s">
        <v>4</v>
      </c>
      <c r="AI1" s="57" t="s">
        <v>5</v>
      </c>
      <c r="AJ1" s="57" t="s">
        <v>6</v>
      </c>
      <c r="AK1" s="56" t="s">
        <v>0</v>
      </c>
      <c r="AL1" s="57" t="s">
        <v>1</v>
      </c>
      <c r="AM1" s="57" t="s">
        <v>2</v>
      </c>
      <c r="AN1" s="57" t="s">
        <v>3</v>
      </c>
      <c r="AO1" s="57" t="s">
        <v>4</v>
      </c>
      <c r="AP1" s="57" t="s">
        <v>5</v>
      </c>
      <c r="AQ1" s="57" t="s">
        <v>6</v>
      </c>
    </row>
    <row r="2" spans="1:43" x14ac:dyDescent="0.4">
      <c r="A2" s="34" t="s">
        <v>68</v>
      </c>
      <c r="B2" s="59" t="str">
        <f>""</f>
        <v/>
      </c>
      <c r="C2" s="59" t="str">
        <f>""</f>
        <v/>
      </c>
      <c r="D2" s="59" t="str">
        <f>""</f>
        <v/>
      </c>
      <c r="E2" s="59">
        <v>44531</v>
      </c>
      <c r="F2" s="59">
        <f>E2+1</f>
        <v>44532</v>
      </c>
      <c r="G2" s="59">
        <f t="shared" ref="G2:AI2" si="0">F2+1</f>
        <v>44533</v>
      </c>
      <c r="H2" s="60">
        <f t="shared" si="0"/>
        <v>44534</v>
      </c>
      <c r="I2" s="61">
        <f t="shared" si="0"/>
        <v>44535</v>
      </c>
      <c r="J2" s="59">
        <f t="shared" si="0"/>
        <v>44536</v>
      </c>
      <c r="K2" s="59">
        <f t="shared" si="0"/>
        <v>44537</v>
      </c>
      <c r="L2" s="59">
        <f t="shared" si="0"/>
        <v>44538</v>
      </c>
      <c r="M2" s="59">
        <f t="shared" si="0"/>
        <v>44539</v>
      </c>
      <c r="N2" s="59">
        <f t="shared" si="0"/>
        <v>44540</v>
      </c>
      <c r="O2" s="59">
        <f t="shared" si="0"/>
        <v>44541</v>
      </c>
      <c r="P2" s="61">
        <f t="shared" si="0"/>
        <v>44542</v>
      </c>
      <c r="Q2" s="59">
        <f t="shared" si="0"/>
        <v>44543</v>
      </c>
      <c r="R2" s="59">
        <f t="shared" si="0"/>
        <v>44544</v>
      </c>
      <c r="S2" s="59">
        <f t="shared" si="0"/>
        <v>44545</v>
      </c>
      <c r="T2" s="59">
        <f t="shared" si="0"/>
        <v>44546</v>
      </c>
      <c r="U2" s="59">
        <f t="shared" si="0"/>
        <v>44547</v>
      </c>
      <c r="V2" s="59">
        <f t="shared" si="0"/>
        <v>44548</v>
      </c>
      <c r="W2" s="61">
        <f t="shared" si="0"/>
        <v>44549</v>
      </c>
      <c r="X2" s="59">
        <f t="shared" si="0"/>
        <v>44550</v>
      </c>
      <c r="Y2" s="59">
        <f t="shared" si="0"/>
        <v>44551</v>
      </c>
      <c r="Z2" s="59">
        <f t="shared" si="0"/>
        <v>44552</v>
      </c>
      <c r="AA2" s="59">
        <f t="shared" si="0"/>
        <v>44553</v>
      </c>
      <c r="AB2" s="59">
        <f t="shared" si="0"/>
        <v>44554</v>
      </c>
      <c r="AC2" s="59">
        <f t="shared" si="0"/>
        <v>44555</v>
      </c>
      <c r="AD2" s="61">
        <f t="shared" si="0"/>
        <v>44556</v>
      </c>
      <c r="AE2" s="59">
        <f t="shared" si="0"/>
        <v>44557</v>
      </c>
      <c r="AF2" s="59">
        <f t="shared" si="0"/>
        <v>44558</v>
      </c>
      <c r="AG2" s="59">
        <f t="shared" si="0"/>
        <v>44559</v>
      </c>
      <c r="AH2" s="59">
        <f t="shared" si="0"/>
        <v>44560</v>
      </c>
      <c r="AI2" s="59">
        <f t="shared" si="0"/>
        <v>44561</v>
      </c>
      <c r="AJ2" s="59" t="str">
        <f>""</f>
        <v/>
      </c>
      <c r="AK2" s="61" t="str">
        <f>""</f>
        <v/>
      </c>
      <c r="AL2" s="59" t="str">
        <f>""</f>
        <v/>
      </c>
      <c r="AM2" s="59" t="str">
        <f>""</f>
        <v/>
      </c>
      <c r="AN2" s="59" t="str">
        <f>""</f>
        <v/>
      </c>
      <c r="AO2" s="59" t="str">
        <f>""</f>
        <v/>
      </c>
      <c r="AP2" s="59" t="str">
        <f>""</f>
        <v/>
      </c>
      <c r="AQ2" s="59" t="str">
        <f>""</f>
        <v/>
      </c>
    </row>
    <row r="3" spans="1:43" x14ac:dyDescent="0.4">
      <c r="A3" s="34" t="s">
        <v>59</v>
      </c>
      <c r="B3" s="59" t="str">
        <f>""</f>
        <v/>
      </c>
      <c r="C3" s="59" t="str">
        <f>""</f>
        <v/>
      </c>
      <c r="D3" s="59" t="str">
        <f>""</f>
        <v/>
      </c>
      <c r="E3" s="59" t="str">
        <f>""</f>
        <v/>
      </c>
      <c r="F3" s="59" t="str">
        <f>""</f>
        <v/>
      </c>
      <c r="G3" s="59" t="str">
        <f>""</f>
        <v/>
      </c>
      <c r="H3" s="60">
        <v>44562</v>
      </c>
      <c r="I3" s="61">
        <f t="shared" ref="I3:AI3" si="1">H3+1</f>
        <v>44563</v>
      </c>
      <c r="J3" s="59">
        <f t="shared" si="1"/>
        <v>44564</v>
      </c>
      <c r="K3" s="59">
        <f t="shared" si="1"/>
        <v>44565</v>
      </c>
      <c r="L3" s="59">
        <f t="shared" si="1"/>
        <v>44566</v>
      </c>
      <c r="M3" s="59">
        <f t="shared" si="1"/>
        <v>44567</v>
      </c>
      <c r="N3" s="59">
        <f t="shared" si="1"/>
        <v>44568</v>
      </c>
      <c r="O3" s="59">
        <f t="shared" si="1"/>
        <v>44569</v>
      </c>
      <c r="P3" s="61">
        <f t="shared" si="1"/>
        <v>44570</v>
      </c>
      <c r="Q3" s="59">
        <f t="shared" si="1"/>
        <v>44571</v>
      </c>
      <c r="R3" s="59">
        <f t="shared" si="1"/>
        <v>44572</v>
      </c>
      <c r="S3" s="59">
        <f t="shared" si="1"/>
        <v>44573</v>
      </c>
      <c r="T3" s="59">
        <f t="shared" si="1"/>
        <v>44574</v>
      </c>
      <c r="U3" s="59">
        <f t="shared" si="1"/>
        <v>44575</v>
      </c>
      <c r="V3" s="59">
        <f t="shared" si="1"/>
        <v>44576</v>
      </c>
      <c r="W3" s="61">
        <f t="shared" si="1"/>
        <v>44577</v>
      </c>
      <c r="X3" s="59">
        <f t="shared" si="1"/>
        <v>44578</v>
      </c>
      <c r="Y3" s="59">
        <f t="shared" si="1"/>
        <v>44579</v>
      </c>
      <c r="Z3" s="59">
        <f t="shared" si="1"/>
        <v>44580</v>
      </c>
      <c r="AA3" s="59">
        <f t="shared" si="1"/>
        <v>44581</v>
      </c>
      <c r="AB3" s="59">
        <f t="shared" si="1"/>
        <v>44582</v>
      </c>
      <c r="AC3" s="59">
        <f t="shared" si="1"/>
        <v>44583</v>
      </c>
      <c r="AD3" s="61">
        <f t="shared" si="1"/>
        <v>44584</v>
      </c>
      <c r="AE3" s="59">
        <f t="shared" si="1"/>
        <v>44585</v>
      </c>
      <c r="AF3" s="59">
        <f t="shared" si="1"/>
        <v>44586</v>
      </c>
      <c r="AG3" s="59">
        <f t="shared" si="1"/>
        <v>44587</v>
      </c>
      <c r="AH3" s="59">
        <f t="shared" si="1"/>
        <v>44588</v>
      </c>
      <c r="AI3" s="59">
        <f t="shared" si="1"/>
        <v>44589</v>
      </c>
      <c r="AJ3" s="59">
        <f t="shared" ref="AJ3:AL3" si="2">AI3+1</f>
        <v>44590</v>
      </c>
      <c r="AK3" s="61">
        <f t="shared" si="2"/>
        <v>44591</v>
      </c>
      <c r="AL3" s="59">
        <f t="shared" si="2"/>
        <v>44592</v>
      </c>
      <c r="AM3" s="59" t="str">
        <f>""</f>
        <v/>
      </c>
      <c r="AN3" s="59" t="str">
        <f>""</f>
        <v/>
      </c>
      <c r="AO3" s="59" t="str">
        <f>""</f>
        <v/>
      </c>
      <c r="AP3" s="59" t="str">
        <f>""</f>
        <v/>
      </c>
      <c r="AQ3" s="59" t="str">
        <f>""</f>
        <v/>
      </c>
    </row>
    <row r="4" spans="1:43" x14ac:dyDescent="0.4">
      <c r="A4" s="34" t="s">
        <v>60</v>
      </c>
      <c r="B4" s="59" t="str">
        <f>""</f>
        <v/>
      </c>
      <c r="C4" s="59" t="str">
        <f>""</f>
        <v/>
      </c>
      <c r="D4" s="59">
        <v>44593</v>
      </c>
      <c r="E4" s="59">
        <v>44594</v>
      </c>
      <c r="F4" s="59">
        <v>44595</v>
      </c>
      <c r="G4" s="59">
        <v>44596</v>
      </c>
      <c r="H4" s="60">
        <v>44597</v>
      </c>
      <c r="I4" s="61">
        <f t="shared" ref="I4:AE4" si="3">H4+1</f>
        <v>44598</v>
      </c>
      <c r="J4" s="59">
        <f t="shared" si="3"/>
        <v>44599</v>
      </c>
      <c r="K4" s="59">
        <f t="shared" si="3"/>
        <v>44600</v>
      </c>
      <c r="L4" s="59">
        <f t="shared" si="3"/>
        <v>44601</v>
      </c>
      <c r="M4" s="59">
        <f t="shared" si="3"/>
        <v>44602</v>
      </c>
      <c r="N4" s="59">
        <f t="shared" si="3"/>
        <v>44603</v>
      </c>
      <c r="O4" s="59">
        <f t="shared" si="3"/>
        <v>44604</v>
      </c>
      <c r="P4" s="61">
        <f t="shared" si="3"/>
        <v>44605</v>
      </c>
      <c r="Q4" s="59">
        <f t="shared" si="3"/>
        <v>44606</v>
      </c>
      <c r="R4" s="59">
        <f t="shared" si="3"/>
        <v>44607</v>
      </c>
      <c r="S4" s="59">
        <f t="shared" si="3"/>
        <v>44608</v>
      </c>
      <c r="T4" s="59">
        <f t="shared" si="3"/>
        <v>44609</v>
      </c>
      <c r="U4" s="59">
        <f t="shared" si="3"/>
        <v>44610</v>
      </c>
      <c r="V4" s="59">
        <f t="shared" si="3"/>
        <v>44611</v>
      </c>
      <c r="W4" s="61">
        <f t="shared" si="3"/>
        <v>44612</v>
      </c>
      <c r="X4" s="59">
        <f t="shared" si="3"/>
        <v>44613</v>
      </c>
      <c r="Y4" s="59">
        <f t="shared" si="3"/>
        <v>44614</v>
      </c>
      <c r="Z4" s="59">
        <f t="shared" si="3"/>
        <v>44615</v>
      </c>
      <c r="AA4" s="59">
        <f t="shared" si="3"/>
        <v>44616</v>
      </c>
      <c r="AB4" s="59">
        <f t="shared" si="3"/>
        <v>44617</v>
      </c>
      <c r="AC4" s="59">
        <f t="shared" si="3"/>
        <v>44618</v>
      </c>
      <c r="AD4" s="61">
        <f t="shared" si="3"/>
        <v>44619</v>
      </c>
      <c r="AE4" s="59">
        <f t="shared" si="3"/>
        <v>44620</v>
      </c>
      <c r="AF4" s="59" t="str">
        <f>""</f>
        <v/>
      </c>
      <c r="AG4" s="59" t="str">
        <f>""</f>
        <v/>
      </c>
      <c r="AH4" s="59" t="str">
        <f>""</f>
        <v/>
      </c>
      <c r="AI4" s="59" t="str">
        <f>""</f>
        <v/>
      </c>
      <c r="AJ4" s="59" t="str">
        <f>""</f>
        <v/>
      </c>
      <c r="AK4" s="61" t="str">
        <f>""</f>
        <v/>
      </c>
      <c r="AL4" s="59" t="str">
        <f>""</f>
        <v/>
      </c>
      <c r="AM4" s="59" t="str">
        <f>""</f>
        <v/>
      </c>
      <c r="AN4" s="59" t="str">
        <f>""</f>
        <v/>
      </c>
      <c r="AO4" s="59" t="str">
        <f>""</f>
        <v/>
      </c>
      <c r="AP4" s="59" t="str">
        <f>""</f>
        <v/>
      </c>
      <c r="AQ4" s="59" t="str">
        <f>""</f>
        <v/>
      </c>
    </row>
    <row r="5" spans="1:43" x14ac:dyDescent="0.4">
      <c r="A5" s="34" t="s">
        <v>61</v>
      </c>
      <c r="B5" s="59" t="str">
        <f>""</f>
        <v/>
      </c>
      <c r="C5" s="59" t="str">
        <f>""</f>
        <v/>
      </c>
      <c r="D5" s="59">
        <v>44621</v>
      </c>
      <c r="E5" s="59">
        <v>44622</v>
      </c>
      <c r="F5" s="59">
        <v>44623</v>
      </c>
      <c r="G5" s="59">
        <v>44624</v>
      </c>
      <c r="H5" s="60">
        <v>44625</v>
      </c>
      <c r="I5" s="61">
        <f t="shared" ref="I5:AH5" si="4">H5+1</f>
        <v>44626</v>
      </c>
      <c r="J5" s="59">
        <f t="shared" si="4"/>
        <v>44627</v>
      </c>
      <c r="K5" s="59">
        <f t="shared" si="4"/>
        <v>44628</v>
      </c>
      <c r="L5" s="59">
        <f t="shared" si="4"/>
        <v>44629</v>
      </c>
      <c r="M5" s="59">
        <f t="shared" si="4"/>
        <v>44630</v>
      </c>
      <c r="N5" s="59">
        <f t="shared" si="4"/>
        <v>44631</v>
      </c>
      <c r="O5" s="59">
        <f t="shared" si="4"/>
        <v>44632</v>
      </c>
      <c r="P5" s="61">
        <f t="shared" si="4"/>
        <v>44633</v>
      </c>
      <c r="Q5" s="59">
        <f t="shared" si="4"/>
        <v>44634</v>
      </c>
      <c r="R5" s="59">
        <f t="shared" si="4"/>
        <v>44635</v>
      </c>
      <c r="S5" s="59">
        <f t="shared" si="4"/>
        <v>44636</v>
      </c>
      <c r="T5" s="59">
        <f t="shared" si="4"/>
        <v>44637</v>
      </c>
      <c r="U5" s="59">
        <f t="shared" si="4"/>
        <v>44638</v>
      </c>
      <c r="V5" s="59">
        <f t="shared" si="4"/>
        <v>44639</v>
      </c>
      <c r="W5" s="61">
        <f t="shared" si="4"/>
        <v>44640</v>
      </c>
      <c r="X5" s="59">
        <f t="shared" si="4"/>
        <v>44641</v>
      </c>
      <c r="Y5" s="59">
        <f t="shared" si="4"/>
        <v>44642</v>
      </c>
      <c r="Z5" s="59">
        <f t="shared" si="4"/>
        <v>44643</v>
      </c>
      <c r="AA5" s="59">
        <f t="shared" si="4"/>
        <v>44644</v>
      </c>
      <c r="AB5" s="59">
        <f t="shared" si="4"/>
        <v>44645</v>
      </c>
      <c r="AC5" s="59">
        <f t="shared" si="4"/>
        <v>44646</v>
      </c>
      <c r="AD5" s="61">
        <f t="shared" si="4"/>
        <v>44647</v>
      </c>
      <c r="AE5" s="59">
        <f t="shared" si="4"/>
        <v>44648</v>
      </c>
      <c r="AF5" s="59">
        <f t="shared" si="4"/>
        <v>44649</v>
      </c>
      <c r="AG5" s="59">
        <f t="shared" si="4"/>
        <v>44650</v>
      </c>
      <c r="AH5" s="59">
        <f t="shared" si="4"/>
        <v>44651</v>
      </c>
      <c r="AI5" s="59" t="str">
        <f>""</f>
        <v/>
      </c>
      <c r="AJ5" s="59" t="str">
        <f>""</f>
        <v/>
      </c>
      <c r="AK5" s="61" t="str">
        <f>""</f>
        <v/>
      </c>
      <c r="AL5" s="59" t="str">
        <f>""</f>
        <v/>
      </c>
      <c r="AM5" s="59" t="str">
        <f>""</f>
        <v/>
      </c>
      <c r="AN5" s="59" t="str">
        <f>""</f>
        <v/>
      </c>
      <c r="AO5" s="59" t="str">
        <f>""</f>
        <v/>
      </c>
      <c r="AP5" s="59" t="str">
        <f>""</f>
        <v/>
      </c>
      <c r="AQ5" s="59" t="str">
        <f>""</f>
        <v/>
      </c>
    </row>
    <row r="6" spans="1:43" x14ac:dyDescent="0.4">
      <c r="A6" s="34" t="s">
        <v>62</v>
      </c>
      <c r="B6" s="59" t="str">
        <f>""</f>
        <v/>
      </c>
      <c r="C6" s="59" t="str">
        <f>""</f>
        <v/>
      </c>
      <c r="D6" s="59" t="str">
        <f>""</f>
        <v/>
      </c>
      <c r="E6" s="59" t="str">
        <f>""</f>
        <v/>
      </c>
      <c r="F6" s="59" t="str">
        <f>""</f>
        <v/>
      </c>
      <c r="G6" s="59">
        <v>44652</v>
      </c>
      <c r="H6" s="60">
        <v>44653</v>
      </c>
      <c r="I6" s="61">
        <f t="shared" ref="I6:AJ6" si="5">H6+1</f>
        <v>44654</v>
      </c>
      <c r="J6" s="59">
        <f t="shared" si="5"/>
        <v>44655</v>
      </c>
      <c r="K6" s="59">
        <f t="shared" si="5"/>
        <v>44656</v>
      </c>
      <c r="L6" s="59">
        <f t="shared" si="5"/>
        <v>44657</v>
      </c>
      <c r="M6" s="59">
        <f t="shared" si="5"/>
        <v>44658</v>
      </c>
      <c r="N6" s="59">
        <f t="shared" si="5"/>
        <v>44659</v>
      </c>
      <c r="O6" s="59">
        <f t="shared" si="5"/>
        <v>44660</v>
      </c>
      <c r="P6" s="61">
        <f t="shared" si="5"/>
        <v>44661</v>
      </c>
      <c r="Q6" s="59">
        <f t="shared" si="5"/>
        <v>44662</v>
      </c>
      <c r="R6" s="59">
        <f t="shared" si="5"/>
        <v>44663</v>
      </c>
      <c r="S6" s="59">
        <f t="shared" si="5"/>
        <v>44664</v>
      </c>
      <c r="T6" s="59">
        <f t="shared" si="5"/>
        <v>44665</v>
      </c>
      <c r="U6" s="59">
        <f t="shared" si="5"/>
        <v>44666</v>
      </c>
      <c r="V6" s="59">
        <f t="shared" si="5"/>
        <v>44667</v>
      </c>
      <c r="W6" s="61">
        <f t="shared" si="5"/>
        <v>44668</v>
      </c>
      <c r="X6" s="59">
        <f t="shared" si="5"/>
        <v>44669</v>
      </c>
      <c r="Y6" s="59">
        <f t="shared" si="5"/>
        <v>44670</v>
      </c>
      <c r="Z6" s="59">
        <f t="shared" si="5"/>
        <v>44671</v>
      </c>
      <c r="AA6" s="59">
        <f t="shared" si="5"/>
        <v>44672</v>
      </c>
      <c r="AB6" s="59">
        <f t="shared" si="5"/>
        <v>44673</v>
      </c>
      <c r="AC6" s="59">
        <f t="shared" si="5"/>
        <v>44674</v>
      </c>
      <c r="AD6" s="61">
        <f t="shared" si="5"/>
        <v>44675</v>
      </c>
      <c r="AE6" s="59">
        <f t="shared" si="5"/>
        <v>44676</v>
      </c>
      <c r="AF6" s="59">
        <f t="shared" si="5"/>
        <v>44677</v>
      </c>
      <c r="AG6" s="59">
        <f t="shared" si="5"/>
        <v>44678</v>
      </c>
      <c r="AH6" s="59">
        <f t="shared" si="5"/>
        <v>44679</v>
      </c>
      <c r="AI6" s="59">
        <f t="shared" si="5"/>
        <v>44680</v>
      </c>
      <c r="AJ6" s="59">
        <f t="shared" si="5"/>
        <v>44681</v>
      </c>
      <c r="AK6" s="61" t="str">
        <f>""</f>
        <v/>
      </c>
      <c r="AL6" s="59" t="str">
        <f>""</f>
        <v/>
      </c>
      <c r="AM6" s="59" t="str">
        <f>""</f>
        <v/>
      </c>
      <c r="AN6" s="59" t="str">
        <f>""</f>
        <v/>
      </c>
      <c r="AO6" s="59" t="str">
        <f>""</f>
        <v/>
      </c>
      <c r="AP6" s="59" t="str">
        <f>""</f>
        <v/>
      </c>
      <c r="AQ6" s="59" t="str">
        <f>""</f>
        <v/>
      </c>
    </row>
    <row r="7" spans="1:43" x14ac:dyDescent="0.4">
      <c r="A7" s="34" t="s">
        <v>63</v>
      </c>
      <c r="B7" s="59">
        <v>44682</v>
      </c>
      <c r="C7" s="59">
        <v>44683</v>
      </c>
      <c r="D7" s="59">
        <v>44684</v>
      </c>
      <c r="E7" s="59">
        <v>44685</v>
      </c>
      <c r="F7" s="59">
        <v>44686</v>
      </c>
      <c r="G7" s="59">
        <v>44687</v>
      </c>
      <c r="H7" s="60">
        <v>44688</v>
      </c>
      <c r="I7" s="61">
        <f t="shared" ref="I7:AF7" si="6">H7+1</f>
        <v>44689</v>
      </c>
      <c r="J7" s="59">
        <f t="shared" si="6"/>
        <v>44690</v>
      </c>
      <c r="K7" s="59">
        <f t="shared" si="6"/>
        <v>44691</v>
      </c>
      <c r="L7" s="59">
        <f t="shared" si="6"/>
        <v>44692</v>
      </c>
      <c r="M7" s="59">
        <f t="shared" si="6"/>
        <v>44693</v>
      </c>
      <c r="N7" s="59">
        <f t="shared" si="6"/>
        <v>44694</v>
      </c>
      <c r="O7" s="59">
        <f t="shared" si="6"/>
        <v>44695</v>
      </c>
      <c r="P7" s="61">
        <f t="shared" si="6"/>
        <v>44696</v>
      </c>
      <c r="Q7" s="59">
        <f t="shared" si="6"/>
        <v>44697</v>
      </c>
      <c r="R7" s="59">
        <f t="shared" si="6"/>
        <v>44698</v>
      </c>
      <c r="S7" s="59">
        <f t="shared" si="6"/>
        <v>44699</v>
      </c>
      <c r="T7" s="59">
        <f t="shared" si="6"/>
        <v>44700</v>
      </c>
      <c r="U7" s="59">
        <f t="shared" si="6"/>
        <v>44701</v>
      </c>
      <c r="V7" s="59">
        <f t="shared" si="6"/>
        <v>44702</v>
      </c>
      <c r="W7" s="61">
        <f t="shared" si="6"/>
        <v>44703</v>
      </c>
      <c r="X7" s="59">
        <f t="shared" si="6"/>
        <v>44704</v>
      </c>
      <c r="Y7" s="59">
        <f t="shared" si="6"/>
        <v>44705</v>
      </c>
      <c r="Z7" s="59">
        <f t="shared" si="6"/>
        <v>44706</v>
      </c>
      <c r="AA7" s="59">
        <f t="shared" si="6"/>
        <v>44707</v>
      </c>
      <c r="AB7" s="59">
        <f t="shared" si="6"/>
        <v>44708</v>
      </c>
      <c r="AC7" s="59">
        <f t="shared" si="6"/>
        <v>44709</v>
      </c>
      <c r="AD7" s="61">
        <f t="shared" si="6"/>
        <v>44710</v>
      </c>
      <c r="AE7" s="59">
        <f t="shared" si="6"/>
        <v>44711</v>
      </c>
      <c r="AF7" s="59">
        <f t="shared" si="6"/>
        <v>44712</v>
      </c>
      <c r="AG7" s="59" t="str">
        <f>""</f>
        <v/>
      </c>
      <c r="AH7" s="59" t="str">
        <f>""</f>
        <v/>
      </c>
      <c r="AI7" s="59" t="str">
        <f>""</f>
        <v/>
      </c>
      <c r="AJ7" s="59" t="str">
        <f>""</f>
        <v/>
      </c>
      <c r="AK7" s="61" t="str">
        <f>""</f>
        <v/>
      </c>
      <c r="AL7" s="59" t="str">
        <f>""</f>
        <v/>
      </c>
      <c r="AM7" s="59" t="str">
        <f>""</f>
        <v/>
      </c>
      <c r="AN7" s="59" t="str">
        <f>""</f>
        <v/>
      </c>
      <c r="AO7" s="59" t="str">
        <f>""</f>
        <v/>
      </c>
      <c r="AP7" s="59" t="str">
        <f>""</f>
        <v/>
      </c>
      <c r="AQ7" s="59" t="str">
        <f>""</f>
        <v/>
      </c>
    </row>
    <row r="8" spans="1:43" x14ac:dyDescent="0.4">
      <c r="A8" s="34" t="s">
        <v>64</v>
      </c>
      <c r="B8" s="59" t="str">
        <f>""</f>
        <v/>
      </c>
      <c r="C8" s="59" t="str">
        <f>""</f>
        <v/>
      </c>
      <c r="D8" s="59" t="str">
        <f>""</f>
        <v/>
      </c>
      <c r="E8" s="59">
        <v>44713</v>
      </c>
      <c r="F8" s="59">
        <v>44714</v>
      </c>
      <c r="G8" s="59">
        <v>44715</v>
      </c>
      <c r="H8" s="60">
        <v>44716</v>
      </c>
      <c r="I8" s="61">
        <f t="shared" ref="I8:AH8" si="7">H8+1</f>
        <v>44717</v>
      </c>
      <c r="J8" s="59">
        <f t="shared" si="7"/>
        <v>44718</v>
      </c>
      <c r="K8" s="59">
        <f t="shared" si="7"/>
        <v>44719</v>
      </c>
      <c r="L8" s="59">
        <f t="shared" si="7"/>
        <v>44720</v>
      </c>
      <c r="M8" s="59">
        <f t="shared" si="7"/>
        <v>44721</v>
      </c>
      <c r="N8" s="59">
        <f t="shared" si="7"/>
        <v>44722</v>
      </c>
      <c r="O8" s="59">
        <f t="shared" si="7"/>
        <v>44723</v>
      </c>
      <c r="P8" s="61">
        <f t="shared" si="7"/>
        <v>44724</v>
      </c>
      <c r="Q8" s="59">
        <f t="shared" si="7"/>
        <v>44725</v>
      </c>
      <c r="R8" s="59">
        <f t="shared" si="7"/>
        <v>44726</v>
      </c>
      <c r="S8" s="59">
        <f t="shared" si="7"/>
        <v>44727</v>
      </c>
      <c r="T8" s="59">
        <f t="shared" si="7"/>
        <v>44728</v>
      </c>
      <c r="U8" s="59">
        <f t="shared" si="7"/>
        <v>44729</v>
      </c>
      <c r="V8" s="59">
        <f t="shared" si="7"/>
        <v>44730</v>
      </c>
      <c r="W8" s="61">
        <f t="shared" si="7"/>
        <v>44731</v>
      </c>
      <c r="X8" s="59">
        <f t="shared" si="7"/>
        <v>44732</v>
      </c>
      <c r="Y8" s="59">
        <f t="shared" si="7"/>
        <v>44733</v>
      </c>
      <c r="Z8" s="59">
        <f t="shared" si="7"/>
        <v>44734</v>
      </c>
      <c r="AA8" s="59">
        <f t="shared" si="7"/>
        <v>44735</v>
      </c>
      <c r="AB8" s="59">
        <f t="shared" si="7"/>
        <v>44736</v>
      </c>
      <c r="AC8" s="59">
        <f t="shared" si="7"/>
        <v>44737</v>
      </c>
      <c r="AD8" s="61">
        <f t="shared" si="7"/>
        <v>44738</v>
      </c>
      <c r="AE8" s="59">
        <f t="shared" si="7"/>
        <v>44739</v>
      </c>
      <c r="AF8" s="59">
        <f t="shared" si="7"/>
        <v>44740</v>
      </c>
      <c r="AG8" s="59">
        <f t="shared" si="7"/>
        <v>44741</v>
      </c>
      <c r="AH8" s="59">
        <f t="shared" si="7"/>
        <v>44742</v>
      </c>
      <c r="AI8" s="59" t="str">
        <f>""</f>
        <v/>
      </c>
      <c r="AJ8" s="59" t="str">
        <f>""</f>
        <v/>
      </c>
      <c r="AK8" s="61" t="str">
        <f>""</f>
        <v/>
      </c>
      <c r="AL8" s="59" t="str">
        <f>""</f>
        <v/>
      </c>
      <c r="AM8" s="59" t="str">
        <f>""</f>
        <v/>
      </c>
      <c r="AN8" s="59" t="str">
        <f>""</f>
        <v/>
      </c>
      <c r="AO8" s="59" t="str">
        <f>""</f>
        <v/>
      </c>
      <c r="AP8" s="59" t="str">
        <f>""</f>
        <v/>
      </c>
      <c r="AQ8" s="59" t="str">
        <f>""</f>
        <v/>
      </c>
    </row>
    <row r="9" spans="1:43" x14ac:dyDescent="0.4">
      <c r="A9" s="34" t="s">
        <v>65</v>
      </c>
      <c r="B9" s="59" t="str">
        <f>""</f>
        <v/>
      </c>
      <c r="C9" s="59" t="str">
        <f>""</f>
        <v/>
      </c>
      <c r="D9" s="59" t="str">
        <f>""</f>
        <v/>
      </c>
      <c r="E9" s="59" t="str">
        <f>""</f>
        <v/>
      </c>
      <c r="F9" s="59" t="str">
        <f>""</f>
        <v/>
      </c>
      <c r="G9" s="59">
        <v>44743</v>
      </c>
      <c r="H9" s="60">
        <v>44744</v>
      </c>
      <c r="I9" s="61">
        <f t="shared" ref="I9:AK9" si="8">H9+1</f>
        <v>44745</v>
      </c>
      <c r="J9" s="59">
        <f t="shared" si="8"/>
        <v>44746</v>
      </c>
      <c r="K9" s="59">
        <f t="shared" si="8"/>
        <v>44747</v>
      </c>
      <c r="L9" s="59">
        <f t="shared" si="8"/>
        <v>44748</v>
      </c>
      <c r="M9" s="59">
        <f t="shared" si="8"/>
        <v>44749</v>
      </c>
      <c r="N9" s="59">
        <f t="shared" si="8"/>
        <v>44750</v>
      </c>
      <c r="O9" s="59">
        <f t="shared" si="8"/>
        <v>44751</v>
      </c>
      <c r="P9" s="61">
        <f t="shared" si="8"/>
        <v>44752</v>
      </c>
      <c r="Q9" s="59">
        <f t="shared" si="8"/>
        <v>44753</v>
      </c>
      <c r="R9" s="59">
        <f t="shared" si="8"/>
        <v>44754</v>
      </c>
      <c r="S9" s="59">
        <f t="shared" si="8"/>
        <v>44755</v>
      </c>
      <c r="T9" s="59">
        <f t="shared" si="8"/>
        <v>44756</v>
      </c>
      <c r="U9" s="59">
        <f t="shared" si="8"/>
        <v>44757</v>
      </c>
      <c r="V9" s="59">
        <f t="shared" si="8"/>
        <v>44758</v>
      </c>
      <c r="W9" s="61">
        <f t="shared" si="8"/>
        <v>44759</v>
      </c>
      <c r="X9" s="59">
        <f t="shared" si="8"/>
        <v>44760</v>
      </c>
      <c r="Y9" s="59">
        <f t="shared" si="8"/>
        <v>44761</v>
      </c>
      <c r="Z9" s="59">
        <f t="shared" si="8"/>
        <v>44762</v>
      </c>
      <c r="AA9" s="59">
        <f t="shared" si="8"/>
        <v>44763</v>
      </c>
      <c r="AB9" s="59">
        <f t="shared" si="8"/>
        <v>44764</v>
      </c>
      <c r="AC9" s="59">
        <f t="shared" si="8"/>
        <v>44765</v>
      </c>
      <c r="AD9" s="61">
        <f t="shared" si="8"/>
        <v>44766</v>
      </c>
      <c r="AE9" s="59">
        <f t="shared" si="8"/>
        <v>44767</v>
      </c>
      <c r="AF9" s="59">
        <f t="shared" si="8"/>
        <v>44768</v>
      </c>
      <c r="AG9" s="59">
        <f t="shared" si="8"/>
        <v>44769</v>
      </c>
      <c r="AH9" s="59">
        <f t="shared" si="8"/>
        <v>44770</v>
      </c>
      <c r="AI9" s="59">
        <f t="shared" si="8"/>
        <v>44771</v>
      </c>
      <c r="AJ9" s="59">
        <f t="shared" si="8"/>
        <v>44772</v>
      </c>
      <c r="AK9" s="61">
        <f t="shared" si="8"/>
        <v>44773</v>
      </c>
      <c r="AL9" s="59" t="str">
        <f>""</f>
        <v/>
      </c>
      <c r="AM9" s="59" t="str">
        <f>""</f>
        <v/>
      </c>
      <c r="AN9" s="59" t="str">
        <f>""</f>
        <v/>
      </c>
      <c r="AO9" s="59" t="str">
        <f>""</f>
        <v/>
      </c>
      <c r="AP9" s="59" t="str">
        <f>""</f>
        <v/>
      </c>
      <c r="AQ9" s="59" t="str">
        <f>""</f>
        <v/>
      </c>
    </row>
    <row r="10" spans="1:43" x14ac:dyDescent="0.4">
      <c r="A10" s="34" t="s">
        <v>66</v>
      </c>
      <c r="B10" s="59" t="str">
        <f>""</f>
        <v/>
      </c>
      <c r="C10" s="59">
        <v>44774</v>
      </c>
      <c r="D10" s="59">
        <v>44775</v>
      </c>
      <c r="E10" s="59">
        <v>44776</v>
      </c>
      <c r="F10" s="59">
        <v>44777</v>
      </c>
      <c r="G10" s="59">
        <v>44778</v>
      </c>
      <c r="H10" s="60">
        <v>44779</v>
      </c>
      <c r="I10" s="61">
        <f t="shared" ref="I10:AG10" si="9">H10+1</f>
        <v>44780</v>
      </c>
      <c r="J10" s="59">
        <f t="shared" si="9"/>
        <v>44781</v>
      </c>
      <c r="K10" s="59">
        <f t="shared" si="9"/>
        <v>44782</v>
      </c>
      <c r="L10" s="59">
        <f t="shared" si="9"/>
        <v>44783</v>
      </c>
      <c r="M10" s="59">
        <f t="shared" si="9"/>
        <v>44784</v>
      </c>
      <c r="N10" s="59">
        <f t="shared" si="9"/>
        <v>44785</v>
      </c>
      <c r="O10" s="59">
        <f t="shared" si="9"/>
        <v>44786</v>
      </c>
      <c r="P10" s="61">
        <f t="shared" si="9"/>
        <v>44787</v>
      </c>
      <c r="Q10" s="59">
        <f t="shared" si="9"/>
        <v>44788</v>
      </c>
      <c r="R10" s="59">
        <f t="shared" si="9"/>
        <v>44789</v>
      </c>
      <c r="S10" s="59">
        <f t="shared" si="9"/>
        <v>44790</v>
      </c>
      <c r="T10" s="59">
        <f t="shared" si="9"/>
        <v>44791</v>
      </c>
      <c r="U10" s="59">
        <f t="shared" si="9"/>
        <v>44792</v>
      </c>
      <c r="V10" s="59">
        <f t="shared" si="9"/>
        <v>44793</v>
      </c>
      <c r="W10" s="61">
        <f t="shared" si="9"/>
        <v>44794</v>
      </c>
      <c r="X10" s="59">
        <f t="shared" si="9"/>
        <v>44795</v>
      </c>
      <c r="Y10" s="59">
        <f t="shared" si="9"/>
        <v>44796</v>
      </c>
      <c r="Z10" s="59">
        <f t="shared" si="9"/>
        <v>44797</v>
      </c>
      <c r="AA10" s="59">
        <f t="shared" si="9"/>
        <v>44798</v>
      </c>
      <c r="AB10" s="59">
        <f t="shared" si="9"/>
        <v>44799</v>
      </c>
      <c r="AC10" s="59">
        <f t="shared" si="9"/>
        <v>44800</v>
      </c>
      <c r="AD10" s="61">
        <f t="shared" si="9"/>
        <v>44801</v>
      </c>
      <c r="AE10" s="59">
        <f t="shared" si="9"/>
        <v>44802</v>
      </c>
      <c r="AF10" s="59">
        <f t="shared" si="9"/>
        <v>44803</v>
      </c>
      <c r="AG10" s="59">
        <f t="shared" si="9"/>
        <v>44804</v>
      </c>
      <c r="AH10" s="59" t="str">
        <f>""</f>
        <v/>
      </c>
      <c r="AI10" s="59" t="str">
        <f>""</f>
        <v/>
      </c>
      <c r="AJ10" s="59" t="str">
        <f>""</f>
        <v/>
      </c>
      <c r="AK10" s="61" t="str">
        <f>""</f>
        <v/>
      </c>
      <c r="AL10" s="59" t="str">
        <f>""</f>
        <v/>
      </c>
      <c r="AM10" s="59" t="str">
        <f>""</f>
        <v/>
      </c>
      <c r="AN10" s="59" t="str">
        <f>""</f>
        <v/>
      </c>
      <c r="AO10" s="59" t="str">
        <f>""</f>
        <v/>
      </c>
      <c r="AP10" s="59" t="str">
        <f>""</f>
        <v/>
      </c>
      <c r="AQ10" s="59" t="str">
        <f>""</f>
        <v/>
      </c>
    </row>
    <row r="11" spans="1:43" x14ac:dyDescent="0.4">
      <c r="A11" s="34" t="s">
        <v>67</v>
      </c>
      <c r="B11" s="59" t="str">
        <f>""</f>
        <v/>
      </c>
      <c r="C11" s="59" t="str">
        <f>""</f>
        <v/>
      </c>
      <c r="D11" s="59" t="str">
        <f>""</f>
        <v/>
      </c>
      <c r="E11" s="59" t="str">
        <f>""</f>
        <v/>
      </c>
      <c r="F11" s="59">
        <v>44805</v>
      </c>
      <c r="G11" s="59">
        <v>44806</v>
      </c>
      <c r="H11" s="60">
        <v>44807</v>
      </c>
      <c r="I11" s="61">
        <f t="shared" ref="I11:AI11" si="10">H11+1</f>
        <v>44808</v>
      </c>
      <c r="J11" s="59">
        <f t="shared" si="10"/>
        <v>44809</v>
      </c>
      <c r="K11" s="59">
        <f t="shared" si="10"/>
        <v>44810</v>
      </c>
      <c r="L11" s="59">
        <f t="shared" si="10"/>
        <v>44811</v>
      </c>
      <c r="M11" s="59">
        <f t="shared" si="10"/>
        <v>44812</v>
      </c>
      <c r="N11" s="59">
        <f t="shared" si="10"/>
        <v>44813</v>
      </c>
      <c r="O11" s="59">
        <f t="shared" si="10"/>
        <v>44814</v>
      </c>
      <c r="P11" s="61">
        <f t="shared" si="10"/>
        <v>44815</v>
      </c>
      <c r="Q11" s="59">
        <f t="shared" si="10"/>
        <v>44816</v>
      </c>
      <c r="R11" s="59">
        <f t="shared" si="10"/>
        <v>44817</v>
      </c>
      <c r="S11" s="59">
        <f t="shared" si="10"/>
        <v>44818</v>
      </c>
      <c r="T11" s="59">
        <f t="shared" si="10"/>
        <v>44819</v>
      </c>
      <c r="U11" s="59">
        <f t="shared" si="10"/>
        <v>44820</v>
      </c>
      <c r="V11" s="59">
        <f t="shared" si="10"/>
        <v>44821</v>
      </c>
      <c r="W11" s="61">
        <f t="shared" si="10"/>
        <v>44822</v>
      </c>
      <c r="X11" s="59">
        <f t="shared" si="10"/>
        <v>44823</v>
      </c>
      <c r="Y11" s="59">
        <f t="shared" si="10"/>
        <v>44824</v>
      </c>
      <c r="Z11" s="59">
        <f t="shared" si="10"/>
        <v>44825</v>
      </c>
      <c r="AA11" s="59">
        <f t="shared" si="10"/>
        <v>44826</v>
      </c>
      <c r="AB11" s="59">
        <f t="shared" si="10"/>
        <v>44827</v>
      </c>
      <c r="AC11" s="59">
        <f t="shared" si="10"/>
        <v>44828</v>
      </c>
      <c r="AD11" s="61">
        <f t="shared" si="10"/>
        <v>44829</v>
      </c>
      <c r="AE11" s="59">
        <f t="shared" si="10"/>
        <v>44830</v>
      </c>
      <c r="AF11" s="59">
        <f t="shared" si="10"/>
        <v>44831</v>
      </c>
      <c r="AG11" s="59">
        <f t="shared" si="10"/>
        <v>44832</v>
      </c>
      <c r="AH11" s="59">
        <f t="shared" si="10"/>
        <v>44833</v>
      </c>
      <c r="AI11" s="59">
        <f t="shared" si="10"/>
        <v>44834</v>
      </c>
      <c r="AJ11" s="59" t="str">
        <f>""</f>
        <v/>
      </c>
      <c r="AK11" s="61" t="str">
        <f>""</f>
        <v/>
      </c>
      <c r="AL11" s="59" t="str">
        <f>""</f>
        <v/>
      </c>
      <c r="AM11" s="59" t="str">
        <f>""</f>
        <v/>
      </c>
      <c r="AN11" s="59" t="str">
        <f>""</f>
        <v/>
      </c>
      <c r="AO11" s="59" t="str">
        <f>""</f>
        <v/>
      </c>
      <c r="AP11" s="59" t="str">
        <f>""</f>
        <v/>
      </c>
      <c r="AQ11" s="59"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5"/>
  <sheetViews>
    <sheetView tabSelected="1" view="pageBreakPreview" topLeftCell="A4" zoomScale="55" zoomScaleNormal="55" zoomScaleSheetLayoutView="55" workbookViewId="0">
      <selection activeCell="R48" sqref="R48"/>
    </sheetView>
  </sheetViews>
  <sheetFormatPr defaultColWidth="9" defaultRowHeight="18.75" x14ac:dyDescent="0.4"/>
  <cols>
    <col min="1" max="1" width="38.75" style="55" customWidth="1"/>
    <col min="2" max="2" width="11.25" style="55" customWidth="1"/>
    <col min="3" max="9" width="13.25" style="55" customWidth="1"/>
    <col min="10" max="10" width="18.875" style="55" customWidth="1"/>
    <col min="11" max="11" width="11.5" style="55" customWidth="1"/>
    <col min="12" max="12" width="15.625" style="55" customWidth="1"/>
    <col min="13" max="13" width="14.5" style="55" customWidth="1"/>
    <col min="14" max="14" width="19.5" style="55" customWidth="1"/>
    <col min="15" max="15" width="14.625" style="55" customWidth="1"/>
    <col min="16" max="21" width="9" style="55"/>
    <col min="22" max="24" width="9" style="55" customWidth="1"/>
    <col min="25" max="16384" width="9" style="55"/>
  </cols>
  <sheetData>
    <row r="1" spans="1:24" ht="42" customHeight="1" x14ac:dyDescent="0.4">
      <c r="A1" s="27" t="s">
        <v>85</v>
      </c>
      <c r="N1" s="53" t="s">
        <v>86</v>
      </c>
    </row>
    <row r="2" spans="1:24" ht="42" customHeight="1" x14ac:dyDescent="0.4">
      <c r="A2" s="27"/>
    </row>
    <row r="3" spans="1:24" ht="42" customHeight="1" x14ac:dyDescent="0.4">
      <c r="A3" s="38" t="s">
        <v>26</v>
      </c>
      <c r="B3" s="38"/>
      <c r="C3" s="123"/>
      <c r="D3" s="124"/>
      <c r="E3" s="124"/>
      <c r="F3" s="124"/>
      <c r="G3" s="124"/>
      <c r="H3" s="124"/>
      <c r="I3" s="124"/>
      <c r="J3" s="124"/>
      <c r="O3" s="54"/>
    </row>
    <row r="4" spans="1:24" ht="77.25" customHeight="1" x14ac:dyDescent="0.4">
      <c r="A4" s="16" t="s">
        <v>88</v>
      </c>
      <c r="B4" s="16"/>
      <c r="C4" s="16"/>
      <c r="D4" s="16"/>
      <c r="E4" s="16"/>
      <c r="F4" s="16"/>
      <c r="G4" s="16"/>
      <c r="H4" s="16"/>
      <c r="I4" s="16"/>
      <c r="J4" s="16"/>
      <c r="K4" s="16"/>
      <c r="L4" s="16"/>
      <c r="N4" s="53"/>
    </row>
    <row r="5" spans="1:24" ht="45" customHeight="1" x14ac:dyDescent="0.4">
      <c r="A5" s="16"/>
      <c r="B5" s="16"/>
      <c r="C5" s="16"/>
      <c r="D5" s="16"/>
      <c r="E5" s="16"/>
      <c r="F5" s="16"/>
      <c r="G5" s="16"/>
      <c r="H5" s="16"/>
      <c r="I5" s="16"/>
      <c r="J5" s="16"/>
      <c r="K5" s="16"/>
      <c r="L5" s="16"/>
      <c r="N5" s="17"/>
    </row>
    <row r="6" spans="1:24" ht="45" customHeight="1" x14ac:dyDescent="0.4">
      <c r="A6" s="16" t="s">
        <v>29</v>
      </c>
      <c r="B6" s="16"/>
      <c r="C6" s="16"/>
      <c r="D6" s="16"/>
      <c r="E6" s="16"/>
      <c r="F6" s="16"/>
      <c r="G6" s="16"/>
      <c r="H6" s="16"/>
      <c r="I6" s="16"/>
      <c r="J6" s="16"/>
      <c r="K6" s="16"/>
      <c r="L6" s="16"/>
      <c r="N6" s="17"/>
    </row>
    <row r="7" spans="1:24" ht="45" customHeight="1" x14ac:dyDescent="0.4">
      <c r="A7" s="64" t="s">
        <v>69</v>
      </c>
      <c r="B7" s="16"/>
      <c r="C7" s="16"/>
      <c r="D7" s="16"/>
      <c r="E7" s="16"/>
      <c r="F7" s="16"/>
      <c r="G7" s="16"/>
      <c r="H7" s="16"/>
      <c r="I7" s="16"/>
      <c r="J7" s="16"/>
      <c r="K7" s="16"/>
      <c r="L7" s="16"/>
      <c r="N7" s="17"/>
    </row>
    <row r="8" spans="1:24" ht="50.1" customHeight="1" x14ac:dyDescent="0.4">
      <c r="A8" s="64"/>
      <c r="B8" s="16"/>
      <c r="C8" s="16"/>
      <c r="D8" s="16"/>
      <c r="E8" s="16"/>
      <c r="F8" s="16"/>
      <c r="G8" s="16"/>
      <c r="H8" s="16"/>
      <c r="I8" s="16"/>
      <c r="J8" s="16"/>
      <c r="K8" s="16"/>
      <c r="L8" s="16"/>
      <c r="M8" s="7"/>
      <c r="N8" s="95"/>
      <c r="O8" s="7"/>
    </row>
    <row r="9" spans="1:24" ht="84" customHeight="1" x14ac:dyDescent="0.4">
      <c r="B9" s="18"/>
      <c r="C9" s="18"/>
      <c r="D9" s="18"/>
      <c r="E9" s="18"/>
      <c r="F9" s="18"/>
      <c r="G9" s="18"/>
      <c r="H9" s="18"/>
      <c r="I9" s="18"/>
      <c r="J9" s="125" t="s">
        <v>7</v>
      </c>
      <c r="K9" s="127" t="s">
        <v>93</v>
      </c>
      <c r="L9" s="128"/>
      <c r="M9" s="130" t="s">
        <v>92</v>
      </c>
      <c r="N9" s="129" t="s">
        <v>91</v>
      </c>
      <c r="O9" s="129"/>
    </row>
    <row r="10" spans="1:24" ht="42" customHeight="1" x14ac:dyDescent="0.4">
      <c r="A10" s="18"/>
      <c r="B10" s="18"/>
      <c r="C10" s="74" t="s">
        <v>1</v>
      </c>
      <c r="D10" s="74" t="s">
        <v>2</v>
      </c>
      <c r="E10" s="74" t="s">
        <v>3</v>
      </c>
      <c r="F10" s="74" t="s">
        <v>4</v>
      </c>
      <c r="G10" s="74" t="s">
        <v>5</v>
      </c>
      <c r="H10" s="74" t="s">
        <v>6</v>
      </c>
      <c r="I10" s="74" t="s">
        <v>0</v>
      </c>
      <c r="J10" s="126"/>
      <c r="K10" s="128"/>
      <c r="L10" s="128"/>
      <c r="M10" s="130"/>
      <c r="N10" s="129"/>
      <c r="O10" s="129"/>
      <c r="V10" s="55" t="s">
        <v>94</v>
      </c>
      <c r="W10" s="55" t="s">
        <v>97</v>
      </c>
      <c r="X10" s="55" t="s">
        <v>99</v>
      </c>
    </row>
    <row r="11" spans="1:24" ht="42" customHeight="1" x14ac:dyDescent="0.4">
      <c r="A11" s="18"/>
      <c r="B11" s="18"/>
      <c r="C11" s="84">
        <v>45173</v>
      </c>
      <c r="D11" s="84">
        <f>C11+1</f>
        <v>45174</v>
      </c>
      <c r="E11" s="84">
        <f t="shared" ref="E11:I11" si="0">D11+1</f>
        <v>45175</v>
      </c>
      <c r="F11" s="84">
        <f t="shared" si="0"/>
        <v>45176</v>
      </c>
      <c r="G11" s="84">
        <f t="shared" si="0"/>
        <v>45177</v>
      </c>
      <c r="H11" s="84">
        <f t="shared" si="0"/>
        <v>45178</v>
      </c>
      <c r="I11" s="84">
        <f t="shared" si="0"/>
        <v>45179</v>
      </c>
      <c r="J11" s="85"/>
      <c r="K11" s="86"/>
      <c r="L11" s="86"/>
      <c r="M11" s="94"/>
      <c r="N11" s="96"/>
      <c r="O11" s="96"/>
      <c r="W11" s="55" t="s">
        <v>98</v>
      </c>
      <c r="X11" s="55" t="s">
        <v>100</v>
      </c>
    </row>
    <row r="12" spans="1:24" ht="42" customHeight="1" x14ac:dyDescent="0.4">
      <c r="A12" s="99" t="s">
        <v>78</v>
      </c>
      <c r="B12" s="100"/>
      <c r="C12" s="89"/>
      <c r="D12" s="89"/>
      <c r="E12" s="89"/>
      <c r="F12" s="89"/>
      <c r="G12" s="89"/>
      <c r="H12" s="89"/>
      <c r="I12" s="89"/>
      <c r="J12" s="101">
        <f>SUM(C13:I14)</f>
        <v>0</v>
      </c>
      <c r="K12" s="103" t="str">
        <f>IF(J12&lt;100,"100回未満","100回以上")</f>
        <v>100回未満</v>
      </c>
      <c r="L12" s="104"/>
      <c r="M12" s="109" t="str">
        <f>IF(COUNTIF(C12:I12,"○")&gt;0,"実施","―")</f>
        <v>―</v>
      </c>
      <c r="N12" s="96"/>
      <c r="O12" s="96"/>
    </row>
    <row r="13" spans="1:24" ht="42" customHeight="1" x14ac:dyDescent="0.4">
      <c r="A13" s="25" t="s">
        <v>28</v>
      </c>
      <c r="B13" s="40" t="s">
        <v>32</v>
      </c>
      <c r="C13" s="89"/>
      <c r="D13" s="89"/>
      <c r="E13" s="89"/>
      <c r="F13" s="89"/>
      <c r="G13" s="89"/>
      <c r="H13" s="89"/>
      <c r="I13" s="89"/>
      <c r="J13" s="101"/>
      <c r="K13" s="105"/>
      <c r="L13" s="106"/>
      <c r="M13" s="109"/>
      <c r="N13" s="96"/>
      <c r="O13" s="96"/>
    </row>
    <row r="14" spans="1:24" ht="42" customHeight="1" x14ac:dyDescent="0.4">
      <c r="A14" s="25" t="s">
        <v>28</v>
      </c>
      <c r="B14" s="40" t="s">
        <v>33</v>
      </c>
      <c r="C14" s="89"/>
      <c r="D14" s="89"/>
      <c r="E14" s="89"/>
      <c r="F14" s="89"/>
      <c r="G14" s="89"/>
      <c r="H14" s="89"/>
      <c r="I14" s="89"/>
      <c r="J14" s="102"/>
      <c r="K14" s="107"/>
      <c r="L14" s="108"/>
      <c r="M14" s="109"/>
      <c r="N14" s="96"/>
      <c r="O14" s="96"/>
    </row>
    <row r="15" spans="1:24" ht="42" customHeight="1" x14ac:dyDescent="0.4">
      <c r="A15" s="97"/>
      <c r="B15" s="98"/>
      <c r="C15" s="84">
        <f>C11+7</f>
        <v>45180</v>
      </c>
      <c r="D15" s="84">
        <f t="shared" ref="D15:I15" si="1">D11+7</f>
        <v>45181</v>
      </c>
      <c r="E15" s="84">
        <f t="shared" si="1"/>
        <v>45182</v>
      </c>
      <c r="F15" s="84">
        <f t="shared" si="1"/>
        <v>45183</v>
      </c>
      <c r="G15" s="84">
        <f t="shared" si="1"/>
        <v>45184</v>
      </c>
      <c r="H15" s="84">
        <f t="shared" si="1"/>
        <v>45185</v>
      </c>
      <c r="I15" s="84">
        <f t="shared" si="1"/>
        <v>45186</v>
      </c>
      <c r="J15" s="85"/>
      <c r="K15" s="86"/>
      <c r="L15" s="86"/>
      <c r="M15" s="94"/>
      <c r="N15" s="96"/>
      <c r="O15" s="96"/>
    </row>
    <row r="16" spans="1:24" ht="42" customHeight="1" x14ac:dyDescent="0.4">
      <c r="A16" s="99" t="s">
        <v>78</v>
      </c>
      <c r="B16" s="100"/>
      <c r="C16" s="89"/>
      <c r="D16" s="89"/>
      <c r="E16" s="89"/>
      <c r="F16" s="89"/>
      <c r="G16" s="89"/>
      <c r="H16" s="89"/>
      <c r="I16" s="89"/>
      <c r="J16" s="101">
        <f>SUM(C17:I18)</f>
        <v>0</v>
      </c>
      <c r="K16" s="103" t="str">
        <f>IF(J16&lt;100,"100回未満","100回以上")</f>
        <v>100回未満</v>
      </c>
      <c r="L16" s="104"/>
      <c r="M16" s="109" t="str">
        <f>IF(COUNTIF(C16:I16,"○")&gt;0,"実施","―")</f>
        <v>―</v>
      </c>
      <c r="N16" s="96"/>
      <c r="O16" s="96"/>
    </row>
    <row r="17" spans="1:15" ht="42" customHeight="1" x14ac:dyDescent="0.4">
      <c r="A17" s="25" t="s">
        <v>28</v>
      </c>
      <c r="B17" s="40" t="s">
        <v>32</v>
      </c>
      <c r="C17" s="89"/>
      <c r="D17" s="89"/>
      <c r="E17" s="89"/>
      <c r="F17" s="89"/>
      <c r="G17" s="89"/>
      <c r="H17" s="89"/>
      <c r="I17" s="89"/>
      <c r="J17" s="101"/>
      <c r="K17" s="105"/>
      <c r="L17" s="106"/>
      <c r="M17" s="109"/>
      <c r="N17" s="96"/>
      <c r="O17" s="96"/>
    </row>
    <row r="18" spans="1:15" ht="42" customHeight="1" x14ac:dyDescent="0.4">
      <c r="A18" s="25" t="s">
        <v>28</v>
      </c>
      <c r="B18" s="40" t="s">
        <v>33</v>
      </c>
      <c r="C18" s="89"/>
      <c r="D18" s="89"/>
      <c r="E18" s="89"/>
      <c r="F18" s="89"/>
      <c r="G18" s="89"/>
      <c r="H18" s="89"/>
      <c r="I18" s="89"/>
      <c r="J18" s="102"/>
      <c r="K18" s="107"/>
      <c r="L18" s="108"/>
      <c r="M18" s="109"/>
      <c r="N18" s="96"/>
      <c r="O18" s="96"/>
    </row>
    <row r="19" spans="1:15" ht="42" customHeight="1" x14ac:dyDescent="0.4">
      <c r="A19" s="97"/>
      <c r="B19" s="98"/>
      <c r="C19" s="84">
        <f>C15+7</f>
        <v>45187</v>
      </c>
      <c r="D19" s="84">
        <f t="shared" ref="D19:I19" si="2">D15+7</f>
        <v>45188</v>
      </c>
      <c r="E19" s="84">
        <f t="shared" si="2"/>
        <v>45189</v>
      </c>
      <c r="F19" s="84">
        <f t="shared" si="2"/>
        <v>45190</v>
      </c>
      <c r="G19" s="84">
        <f t="shared" si="2"/>
        <v>45191</v>
      </c>
      <c r="H19" s="84">
        <f t="shared" si="2"/>
        <v>45192</v>
      </c>
      <c r="I19" s="84">
        <f t="shared" si="2"/>
        <v>45193</v>
      </c>
      <c r="J19" s="85"/>
      <c r="K19" s="86"/>
      <c r="L19" s="86"/>
      <c r="M19" s="94"/>
      <c r="N19" s="96"/>
      <c r="O19" s="96"/>
    </row>
    <row r="20" spans="1:15" ht="42" customHeight="1" x14ac:dyDescent="0.4">
      <c r="A20" s="99" t="s">
        <v>78</v>
      </c>
      <c r="B20" s="100"/>
      <c r="C20" s="89"/>
      <c r="D20" s="89"/>
      <c r="E20" s="89"/>
      <c r="F20" s="89"/>
      <c r="G20" s="89"/>
      <c r="H20" s="89"/>
      <c r="I20" s="89"/>
      <c r="J20" s="101">
        <f>SUM(C21:I22)</f>
        <v>0</v>
      </c>
      <c r="K20" s="103" t="str">
        <f>IF(J20&lt;100,"100回未満","100回以上")</f>
        <v>100回未満</v>
      </c>
      <c r="L20" s="104"/>
      <c r="M20" s="109" t="str">
        <f>IF(COUNTIF(C20:I20,"○")&gt;0,"実施","―")</f>
        <v>―</v>
      </c>
      <c r="N20" s="96"/>
      <c r="O20" s="96"/>
    </row>
    <row r="21" spans="1:15" ht="42" customHeight="1" x14ac:dyDescent="0.4">
      <c r="A21" s="25" t="s">
        <v>28</v>
      </c>
      <c r="B21" s="40" t="s">
        <v>32</v>
      </c>
      <c r="C21" s="89"/>
      <c r="D21" s="89"/>
      <c r="E21" s="89"/>
      <c r="F21" s="89"/>
      <c r="G21" s="89"/>
      <c r="H21" s="89"/>
      <c r="I21" s="89"/>
      <c r="J21" s="101"/>
      <c r="K21" s="105"/>
      <c r="L21" s="106"/>
      <c r="M21" s="109"/>
      <c r="N21" s="96"/>
      <c r="O21" s="96"/>
    </row>
    <row r="22" spans="1:15" ht="42" customHeight="1" x14ac:dyDescent="0.4">
      <c r="A22" s="25" t="s">
        <v>28</v>
      </c>
      <c r="B22" s="40" t="s">
        <v>33</v>
      </c>
      <c r="C22" s="89"/>
      <c r="D22" s="89"/>
      <c r="E22" s="89"/>
      <c r="F22" s="89"/>
      <c r="G22" s="89"/>
      <c r="H22" s="89"/>
      <c r="I22" s="89"/>
      <c r="J22" s="102"/>
      <c r="K22" s="107"/>
      <c r="L22" s="108"/>
      <c r="M22" s="109"/>
      <c r="N22" s="96"/>
      <c r="O22" s="96"/>
    </row>
    <row r="23" spans="1:15" ht="42" customHeight="1" x14ac:dyDescent="0.4">
      <c r="A23" s="97"/>
      <c r="B23" s="98"/>
      <c r="C23" s="84">
        <f>C19+7</f>
        <v>45194</v>
      </c>
      <c r="D23" s="84">
        <f t="shared" ref="D23:I23" si="3">D19+7</f>
        <v>45195</v>
      </c>
      <c r="E23" s="84">
        <f t="shared" si="3"/>
        <v>45196</v>
      </c>
      <c r="F23" s="84">
        <f t="shared" si="3"/>
        <v>45197</v>
      </c>
      <c r="G23" s="84">
        <f t="shared" si="3"/>
        <v>45198</v>
      </c>
      <c r="H23" s="84">
        <f t="shared" si="3"/>
        <v>45199</v>
      </c>
      <c r="I23" s="84">
        <f t="shared" si="3"/>
        <v>45200</v>
      </c>
      <c r="J23" s="85"/>
      <c r="K23" s="86"/>
      <c r="L23" s="86"/>
      <c r="M23" s="94"/>
      <c r="N23" s="96"/>
      <c r="O23" s="96"/>
    </row>
    <row r="24" spans="1:15" ht="42" customHeight="1" x14ac:dyDescent="0.4">
      <c r="A24" s="99" t="s">
        <v>78</v>
      </c>
      <c r="B24" s="100"/>
      <c r="C24" s="89"/>
      <c r="D24" s="89"/>
      <c r="E24" s="89"/>
      <c r="F24" s="89"/>
      <c r="G24" s="89"/>
      <c r="H24" s="89"/>
      <c r="I24" s="89"/>
      <c r="J24" s="101">
        <f>SUM(C25:I26)</f>
        <v>0</v>
      </c>
      <c r="K24" s="103" t="str">
        <f>IF(J24&lt;100,"100回未満","100回以上")</f>
        <v>100回未満</v>
      </c>
      <c r="L24" s="104"/>
      <c r="M24" s="109" t="str">
        <f>IF(COUNTIF(C24:I24,"○")&gt;0,"実施","―")</f>
        <v>―</v>
      </c>
      <c r="N24" s="96"/>
      <c r="O24" s="96"/>
    </row>
    <row r="25" spans="1:15" ht="42" customHeight="1" x14ac:dyDescent="0.4">
      <c r="A25" s="25" t="s">
        <v>28</v>
      </c>
      <c r="B25" s="40" t="s">
        <v>32</v>
      </c>
      <c r="C25" s="89"/>
      <c r="D25" s="89"/>
      <c r="E25" s="89"/>
      <c r="F25" s="89"/>
      <c r="G25" s="89"/>
      <c r="H25" s="89"/>
      <c r="I25" s="89"/>
      <c r="J25" s="101"/>
      <c r="K25" s="105"/>
      <c r="L25" s="106"/>
      <c r="M25" s="109"/>
      <c r="N25" s="96"/>
      <c r="O25" s="96"/>
    </row>
    <row r="26" spans="1:15" ht="42" customHeight="1" x14ac:dyDescent="0.4">
      <c r="A26" s="25" t="s">
        <v>28</v>
      </c>
      <c r="B26" s="40" t="s">
        <v>33</v>
      </c>
      <c r="C26" s="89"/>
      <c r="D26" s="89"/>
      <c r="E26" s="89"/>
      <c r="F26" s="89"/>
      <c r="G26" s="89"/>
      <c r="H26" s="89"/>
      <c r="I26" s="89"/>
      <c r="J26" s="102"/>
      <c r="K26" s="107"/>
      <c r="L26" s="108"/>
      <c r="M26" s="109"/>
      <c r="N26" s="96"/>
      <c r="O26" s="96"/>
    </row>
    <row r="27" spans="1:15" ht="42" customHeight="1" x14ac:dyDescent="0.4">
      <c r="A27" s="97"/>
      <c r="B27" s="98"/>
      <c r="C27" s="84">
        <f>C23+7</f>
        <v>45201</v>
      </c>
      <c r="D27" s="84">
        <f t="shared" ref="D27:I27" si="4">D23+7</f>
        <v>45202</v>
      </c>
      <c r="E27" s="84">
        <f t="shared" si="4"/>
        <v>45203</v>
      </c>
      <c r="F27" s="84">
        <f t="shared" si="4"/>
        <v>45204</v>
      </c>
      <c r="G27" s="84">
        <f t="shared" si="4"/>
        <v>45205</v>
      </c>
      <c r="H27" s="84">
        <f t="shared" si="4"/>
        <v>45206</v>
      </c>
      <c r="I27" s="84">
        <f t="shared" si="4"/>
        <v>45207</v>
      </c>
      <c r="J27" s="85"/>
      <c r="K27" s="86"/>
      <c r="L27" s="86"/>
      <c r="M27" s="94"/>
      <c r="N27" s="96"/>
      <c r="O27" s="96"/>
    </row>
    <row r="28" spans="1:15" ht="42" customHeight="1" x14ac:dyDescent="0.4">
      <c r="A28" s="99" t="s">
        <v>78</v>
      </c>
      <c r="B28" s="100"/>
      <c r="C28" s="89"/>
      <c r="D28" s="89"/>
      <c r="E28" s="89"/>
      <c r="F28" s="89"/>
      <c r="G28" s="89"/>
      <c r="H28" s="89"/>
      <c r="I28" s="89"/>
      <c r="J28" s="101">
        <f>SUM(C29:I30)</f>
        <v>0</v>
      </c>
      <c r="K28" s="103" t="str">
        <f>IF(J28&lt;100,"100回未満","100回以上")</f>
        <v>100回未満</v>
      </c>
      <c r="L28" s="104"/>
      <c r="M28" s="109" t="str">
        <f>IF(COUNTIF(C28:I28,"○")&gt;0,"実施","―")</f>
        <v>―</v>
      </c>
      <c r="N28" s="96"/>
      <c r="O28" s="96"/>
    </row>
    <row r="29" spans="1:15" ht="42" customHeight="1" x14ac:dyDescent="0.4">
      <c r="A29" s="25" t="s">
        <v>28</v>
      </c>
      <c r="B29" s="40" t="s">
        <v>32</v>
      </c>
      <c r="C29" s="89"/>
      <c r="D29" s="89"/>
      <c r="E29" s="89"/>
      <c r="F29" s="89"/>
      <c r="G29" s="89"/>
      <c r="H29" s="89"/>
      <c r="I29" s="89"/>
      <c r="J29" s="101"/>
      <c r="K29" s="105"/>
      <c r="L29" s="106"/>
      <c r="M29" s="109"/>
      <c r="N29" s="96"/>
      <c r="O29" s="96"/>
    </row>
    <row r="30" spans="1:15" ht="42" customHeight="1" x14ac:dyDescent="0.4">
      <c r="A30" s="25" t="s">
        <v>28</v>
      </c>
      <c r="B30" s="40" t="s">
        <v>33</v>
      </c>
      <c r="C30" s="89"/>
      <c r="D30" s="89"/>
      <c r="E30" s="89"/>
      <c r="F30" s="89"/>
      <c r="G30" s="89"/>
      <c r="H30" s="89"/>
      <c r="I30" s="89"/>
      <c r="J30" s="102"/>
      <c r="K30" s="107"/>
      <c r="L30" s="108"/>
      <c r="M30" s="109"/>
      <c r="N30" s="96"/>
      <c r="O30" s="96"/>
    </row>
    <row r="31" spans="1:15" ht="42" customHeight="1" x14ac:dyDescent="0.4">
      <c r="A31" s="97"/>
      <c r="B31" s="98"/>
      <c r="C31" s="84">
        <f>C27+7</f>
        <v>45208</v>
      </c>
      <c r="D31" s="84">
        <f t="shared" ref="D31:I31" si="5">D27+7</f>
        <v>45209</v>
      </c>
      <c r="E31" s="84">
        <f t="shared" si="5"/>
        <v>45210</v>
      </c>
      <c r="F31" s="84">
        <f t="shared" si="5"/>
        <v>45211</v>
      </c>
      <c r="G31" s="84">
        <f t="shared" si="5"/>
        <v>45212</v>
      </c>
      <c r="H31" s="84">
        <f t="shared" si="5"/>
        <v>45213</v>
      </c>
      <c r="I31" s="84">
        <f t="shared" si="5"/>
        <v>45214</v>
      </c>
      <c r="J31" s="85"/>
      <c r="K31" s="86"/>
      <c r="L31" s="86"/>
      <c r="M31" s="94"/>
      <c r="N31" s="96"/>
      <c r="O31" s="96"/>
    </row>
    <row r="32" spans="1:15" ht="42" customHeight="1" x14ac:dyDescent="0.4">
      <c r="A32" s="99" t="s">
        <v>78</v>
      </c>
      <c r="B32" s="100"/>
      <c r="C32" s="89"/>
      <c r="D32" s="89"/>
      <c r="E32" s="89"/>
      <c r="F32" s="89"/>
      <c r="G32" s="89"/>
      <c r="H32" s="89"/>
      <c r="I32" s="89"/>
      <c r="J32" s="101">
        <f>SUM(C33:I34)</f>
        <v>0</v>
      </c>
      <c r="K32" s="103" t="str">
        <f>IF(J32&lt;100,"100回未満","100回以上")</f>
        <v>100回未満</v>
      </c>
      <c r="L32" s="104"/>
      <c r="M32" s="109" t="str">
        <f>IF(COUNTIF(C32:I32,"○")&gt;0,"実施","―")</f>
        <v>―</v>
      </c>
      <c r="N32" s="96"/>
      <c r="O32" s="96"/>
    </row>
    <row r="33" spans="1:15" ht="42" customHeight="1" x14ac:dyDescent="0.4">
      <c r="A33" s="25" t="s">
        <v>28</v>
      </c>
      <c r="B33" s="40" t="s">
        <v>32</v>
      </c>
      <c r="C33" s="89"/>
      <c r="D33" s="89"/>
      <c r="E33" s="89"/>
      <c r="F33" s="89"/>
      <c r="G33" s="89"/>
      <c r="H33" s="89"/>
      <c r="I33" s="89"/>
      <c r="J33" s="101"/>
      <c r="K33" s="105"/>
      <c r="L33" s="106"/>
      <c r="M33" s="109"/>
      <c r="N33" s="96"/>
      <c r="O33" s="96"/>
    </row>
    <row r="34" spans="1:15" ht="42" customHeight="1" x14ac:dyDescent="0.4">
      <c r="A34" s="25" t="s">
        <v>28</v>
      </c>
      <c r="B34" s="40" t="s">
        <v>33</v>
      </c>
      <c r="C34" s="89"/>
      <c r="D34" s="89"/>
      <c r="E34" s="89"/>
      <c r="F34" s="89"/>
      <c r="G34" s="89"/>
      <c r="H34" s="89"/>
      <c r="I34" s="89"/>
      <c r="J34" s="102"/>
      <c r="K34" s="107"/>
      <c r="L34" s="108"/>
      <c r="M34" s="109"/>
      <c r="N34" s="96"/>
      <c r="O34" s="96"/>
    </row>
    <row r="35" spans="1:15" ht="42" customHeight="1" x14ac:dyDescent="0.4">
      <c r="A35" s="97"/>
      <c r="B35" s="98"/>
      <c r="C35" s="84">
        <f>C31+7</f>
        <v>45215</v>
      </c>
      <c r="D35" s="84">
        <f t="shared" ref="D35:I35" si="6">D31+7</f>
        <v>45216</v>
      </c>
      <c r="E35" s="84">
        <f t="shared" si="6"/>
        <v>45217</v>
      </c>
      <c r="F35" s="84">
        <f t="shared" si="6"/>
        <v>45218</v>
      </c>
      <c r="G35" s="84">
        <f t="shared" si="6"/>
        <v>45219</v>
      </c>
      <c r="H35" s="84">
        <f t="shared" si="6"/>
        <v>45220</v>
      </c>
      <c r="I35" s="84">
        <f t="shared" si="6"/>
        <v>45221</v>
      </c>
      <c r="J35" s="85"/>
      <c r="K35" s="86"/>
      <c r="L35" s="86"/>
      <c r="M35" s="94"/>
      <c r="N35" s="96"/>
      <c r="O35" s="96"/>
    </row>
    <row r="36" spans="1:15" ht="42" customHeight="1" x14ac:dyDescent="0.4">
      <c r="A36" s="99" t="s">
        <v>78</v>
      </c>
      <c r="B36" s="100"/>
      <c r="C36" s="89"/>
      <c r="D36" s="89"/>
      <c r="E36" s="89"/>
      <c r="F36" s="89"/>
      <c r="G36" s="89"/>
      <c r="H36" s="89"/>
      <c r="I36" s="89"/>
      <c r="J36" s="101">
        <f>SUM(C37:I38)</f>
        <v>0</v>
      </c>
      <c r="K36" s="103" t="str">
        <f>IF(J36&lt;100,"100回未満","100回以上")</f>
        <v>100回未満</v>
      </c>
      <c r="L36" s="104"/>
      <c r="M36" s="109" t="str">
        <f>IF(COUNTIF(C36:I36,"○")&gt;0,"実施","―")</f>
        <v>―</v>
      </c>
      <c r="N36" s="96"/>
      <c r="O36" s="96"/>
    </row>
    <row r="37" spans="1:15" ht="42" customHeight="1" x14ac:dyDescent="0.4">
      <c r="A37" s="25" t="s">
        <v>28</v>
      </c>
      <c r="B37" s="40" t="s">
        <v>32</v>
      </c>
      <c r="C37" s="89"/>
      <c r="D37" s="89"/>
      <c r="E37" s="89"/>
      <c r="F37" s="89"/>
      <c r="G37" s="89"/>
      <c r="H37" s="89"/>
      <c r="I37" s="89"/>
      <c r="J37" s="101"/>
      <c r="K37" s="105"/>
      <c r="L37" s="106"/>
      <c r="M37" s="109"/>
      <c r="N37" s="96"/>
      <c r="O37" s="96"/>
    </row>
    <row r="38" spans="1:15" ht="42" customHeight="1" x14ac:dyDescent="0.4">
      <c r="A38" s="25" t="s">
        <v>28</v>
      </c>
      <c r="B38" s="40" t="s">
        <v>33</v>
      </c>
      <c r="C38" s="89"/>
      <c r="D38" s="89"/>
      <c r="E38" s="89"/>
      <c r="F38" s="89"/>
      <c r="G38" s="89"/>
      <c r="H38" s="89"/>
      <c r="I38" s="89"/>
      <c r="J38" s="102"/>
      <c r="K38" s="107"/>
      <c r="L38" s="108"/>
      <c r="M38" s="109"/>
      <c r="N38" s="96"/>
      <c r="O38" s="96"/>
    </row>
    <row r="39" spans="1:15" ht="42" customHeight="1" x14ac:dyDescent="0.4">
      <c r="A39" s="97"/>
      <c r="B39" s="98"/>
      <c r="C39" s="84">
        <f>C35+7</f>
        <v>45222</v>
      </c>
      <c r="D39" s="84">
        <f t="shared" ref="D39:I39" si="7">D35+7</f>
        <v>45223</v>
      </c>
      <c r="E39" s="84">
        <f t="shared" si="7"/>
        <v>45224</v>
      </c>
      <c r="F39" s="84">
        <f t="shared" si="7"/>
        <v>45225</v>
      </c>
      <c r="G39" s="84">
        <f t="shared" si="7"/>
        <v>45226</v>
      </c>
      <c r="H39" s="84">
        <f t="shared" si="7"/>
        <v>45227</v>
      </c>
      <c r="I39" s="84">
        <f t="shared" si="7"/>
        <v>45228</v>
      </c>
      <c r="J39" s="85"/>
      <c r="K39" s="86"/>
      <c r="L39" s="86"/>
      <c r="M39" s="94"/>
      <c r="N39" s="96"/>
      <c r="O39" s="96"/>
    </row>
    <row r="40" spans="1:15" ht="42" customHeight="1" x14ac:dyDescent="0.4">
      <c r="A40" s="99" t="s">
        <v>78</v>
      </c>
      <c r="B40" s="100"/>
      <c r="C40" s="89"/>
      <c r="D40" s="89"/>
      <c r="E40" s="89"/>
      <c r="F40" s="89"/>
      <c r="G40" s="89"/>
      <c r="H40" s="89"/>
      <c r="I40" s="89"/>
      <c r="J40" s="101">
        <f>SUM(C41:I42)</f>
        <v>0</v>
      </c>
      <c r="K40" s="103" t="str">
        <f>IF(J40&lt;100,"100回未満","100回以上")</f>
        <v>100回未満</v>
      </c>
      <c r="L40" s="104"/>
      <c r="M40" s="109" t="str">
        <f>IF(COUNTIF(C40:I40,"○")&gt;0,"実施","―")</f>
        <v>―</v>
      </c>
      <c r="N40" s="96"/>
      <c r="O40" s="96"/>
    </row>
    <row r="41" spans="1:15" ht="42" customHeight="1" x14ac:dyDescent="0.4">
      <c r="A41" s="25" t="s">
        <v>28</v>
      </c>
      <c r="B41" s="40" t="s">
        <v>32</v>
      </c>
      <c r="C41" s="89"/>
      <c r="D41" s="89"/>
      <c r="E41" s="89"/>
      <c r="F41" s="89"/>
      <c r="G41" s="89"/>
      <c r="H41" s="89"/>
      <c r="I41" s="89"/>
      <c r="J41" s="101"/>
      <c r="K41" s="105"/>
      <c r="L41" s="106"/>
      <c r="M41" s="109"/>
      <c r="N41" s="96"/>
      <c r="O41" s="96"/>
    </row>
    <row r="42" spans="1:15" ht="42" customHeight="1" x14ac:dyDescent="0.4">
      <c r="A42" s="25" t="s">
        <v>28</v>
      </c>
      <c r="B42" s="40" t="s">
        <v>33</v>
      </c>
      <c r="C42" s="89"/>
      <c r="D42" s="89"/>
      <c r="E42" s="89"/>
      <c r="F42" s="89"/>
      <c r="G42" s="89"/>
      <c r="H42" s="89"/>
      <c r="I42" s="89"/>
      <c r="J42" s="102"/>
      <c r="K42" s="107"/>
      <c r="L42" s="108"/>
      <c r="M42" s="109"/>
      <c r="N42" s="96"/>
      <c r="O42" s="96"/>
    </row>
    <row r="43" spans="1:15" ht="42" customHeight="1" x14ac:dyDescent="0.4">
      <c r="A43" s="97"/>
      <c r="B43" s="98"/>
      <c r="C43" s="84">
        <f>C39+7</f>
        <v>45229</v>
      </c>
      <c r="D43" s="84">
        <f t="shared" ref="D43:I43" si="8">D39+7</f>
        <v>45230</v>
      </c>
      <c r="E43" s="84">
        <f t="shared" si="8"/>
        <v>45231</v>
      </c>
      <c r="F43" s="84">
        <f t="shared" si="8"/>
        <v>45232</v>
      </c>
      <c r="G43" s="84">
        <f t="shared" si="8"/>
        <v>45233</v>
      </c>
      <c r="H43" s="84">
        <f t="shared" si="8"/>
        <v>45234</v>
      </c>
      <c r="I43" s="84">
        <f t="shared" si="8"/>
        <v>45235</v>
      </c>
      <c r="J43" s="85"/>
      <c r="K43" s="86"/>
      <c r="L43" s="86"/>
      <c r="M43" s="94"/>
      <c r="N43" s="96"/>
      <c r="O43" s="96"/>
    </row>
    <row r="44" spans="1:15" ht="42" customHeight="1" x14ac:dyDescent="0.4">
      <c r="A44" s="99" t="s">
        <v>78</v>
      </c>
      <c r="B44" s="100"/>
      <c r="C44" s="89"/>
      <c r="D44" s="89"/>
      <c r="E44" s="89"/>
      <c r="F44" s="89"/>
      <c r="G44" s="89"/>
      <c r="H44" s="89"/>
      <c r="I44" s="89"/>
      <c r="J44" s="101">
        <f>SUM(C45:I46)</f>
        <v>0</v>
      </c>
      <c r="K44" s="103" t="str">
        <f>IF(J44&lt;100,"100回未満","100回以上")</f>
        <v>100回未満</v>
      </c>
      <c r="L44" s="104"/>
      <c r="M44" s="109" t="str">
        <f>IF(COUNTIF(C44:I44,"○")&gt;0,"実施","―")</f>
        <v>―</v>
      </c>
      <c r="N44" s="96"/>
      <c r="O44" s="96"/>
    </row>
    <row r="45" spans="1:15" ht="42" customHeight="1" x14ac:dyDescent="0.4">
      <c r="A45" s="25" t="s">
        <v>28</v>
      </c>
      <c r="B45" s="40" t="s">
        <v>32</v>
      </c>
      <c r="C45" s="89"/>
      <c r="D45" s="89"/>
      <c r="E45" s="89"/>
      <c r="F45" s="89"/>
      <c r="G45" s="89"/>
      <c r="H45" s="89"/>
      <c r="I45" s="89"/>
      <c r="J45" s="101"/>
      <c r="K45" s="105"/>
      <c r="L45" s="106"/>
      <c r="M45" s="109"/>
      <c r="N45" s="96"/>
      <c r="O45" s="96"/>
    </row>
    <row r="46" spans="1:15" ht="42" customHeight="1" x14ac:dyDescent="0.4">
      <c r="A46" s="25" t="s">
        <v>28</v>
      </c>
      <c r="B46" s="40" t="s">
        <v>33</v>
      </c>
      <c r="C46" s="89"/>
      <c r="D46" s="89"/>
      <c r="E46" s="89"/>
      <c r="F46" s="89"/>
      <c r="G46" s="89"/>
      <c r="H46" s="89"/>
      <c r="I46" s="89"/>
      <c r="J46" s="102"/>
      <c r="K46" s="107"/>
      <c r="L46" s="108"/>
      <c r="M46" s="109"/>
      <c r="N46" s="96"/>
      <c r="O46" s="96"/>
    </row>
    <row r="47" spans="1:15" ht="42" customHeight="1" x14ac:dyDescent="0.4">
      <c r="A47" s="50"/>
      <c r="B47" s="51"/>
      <c r="C47" s="51"/>
      <c r="D47" s="51"/>
      <c r="E47" s="51"/>
      <c r="F47" s="51"/>
      <c r="G47" s="51"/>
      <c r="H47" s="51"/>
      <c r="I47" s="51"/>
      <c r="J47" s="51"/>
      <c r="K47" s="51"/>
      <c r="L47" s="51"/>
      <c r="M47" s="52"/>
      <c r="N47" s="52"/>
      <c r="O47" s="7"/>
    </row>
    <row r="48" spans="1:15" ht="60.75" customHeight="1" x14ac:dyDescent="0.4">
      <c r="A48" s="18"/>
      <c r="B48" s="18"/>
      <c r="C48" s="18"/>
      <c r="E48" s="115" t="s">
        <v>79</v>
      </c>
      <c r="F48" s="115"/>
      <c r="G48" s="115"/>
      <c r="H48" s="115"/>
      <c r="I48" s="115"/>
      <c r="J48" s="119">
        <f>COUNTIFS(K12:K46,"100回以上",M12:M46,"実施")</f>
        <v>0</v>
      </c>
      <c r="K48" s="120"/>
      <c r="L48" s="87" t="s">
        <v>95</v>
      </c>
      <c r="M48" s="18"/>
      <c r="N48" s="7"/>
    </row>
    <row r="49" spans="1:15" ht="60.75" customHeight="1" x14ac:dyDescent="0.4">
      <c r="A49" s="18"/>
      <c r="B49" s="18"/>
      <c r="C49" s="18"/>
      <c r="E49" s="115" t="s">
        <v>56</v>
      </c>
      <c r="F49" s="115"/>
      <c r="G49" s="115"/>
      <c r="H49" s="115"/>
      <c r="I49" s="115"/>
      <c r="J49" s="121">
        <f>SUM(J12:J46)</f>
        <v>0</v>
      </c>
      <c r="K49" s="122"/>
      <c r="L49" s="87" t="s">
        <v>96</v>
      </c>
      <c r="M49" s="18"/>
      <c r="N49" s="7"/>
    </row>
    <row r="50" spans="1:15" ht="44.25" customHeight="1" x14ac:dyDescent="0.4">
      <c r="A50" s="18"/>
      <c r="B50" s="18"/>
      <c r="C50" s="18"/>
      <c r="G50" s="20"/>
      <c r="H50" s="20"/>
      <c r="I50" s="20"/>
      <c r="J50" s="19"/>
      <c r="K50" s="18"/>
      <c r="L50" s="18"/>
      <c r="M50" s="18"/>
      <c r="N50" s="53" t="s">
        <v>58</v>
      </c>
    </row>
    <row r="51" spans="1:15" ht="56.25" customHeight="1" x14ac:dyDescent="0.4">
      <c r="A51" s="18"/>
      <c r="B51" s="18"/>
      <c r="C51" s="18"/>
      <c r="G51" s="20"/>
      <c r="H51" s="20"/>
      <c r="I51" s="20"/>
      <c r="J51" s="19"/>
      <c r="K51" s="18"/>
      <c r="L51" s="18"/>
      <c r="M51" s="18"/>
      <c r="N51" s="17"/>
    </row>
    <row r="52" spans="1:15" ht="32.25" customHeight="1" x14ac:dyDescent="0.4">
      <c r="A52" s="42" t="s">
        <v>38</v>
      </c>
      <c r="B52" s="42"/>
      <c r="C52" s="26"/>
      <c r="D52" s="26"/>
      <c r="E52" s="26"/>
      <c r="F52" s="26"/>
      <c r="G52" s="26"/>
      <c r="H52" s="26"/>
      <c r="I52" s="26"/>
      <c r="J52" s="26"/>
      <c r="K52" s="26"/>
      <c r="L52" s="26"/>
      <c r="N52" s="26"/>
    </row>
    <row r="53" spans="1:15" ht="48" customHeight="1" thickBot="1" x14ac:dyDescent="0.45">
      <c r="A53" s="42"/>
      <c r="B53" s="42"/>
      <c r="C53" s="26"/>
      <c r="D53" s="26"/>
      <c r="E53" s="26"/>
      <c r="F53" s="26"/>
      <c r="G53" s="26"/>
      <c r="H53" s="26"/>
      <c r="I53" s="26"/>
      <c r="J53" s="26"/>
      <c r="K53" s="26"/>
      <c r="L53" s="26"/>
      <c r="N53" s="26"/>
    </row>
    <row r="54" spans="1:15" ht="42" customHeight="1" thickBot="1" x14ac:dyDescent="0.45">
      <c r="A54" s="41" t="s">
        <v>35</v>
      </c>
      <c r="B54" s="42"/>
      <c r="C54" s="26"/>
      <c r="D54" s="26"/>
      <c r="E54" s="26"/>
      <c r="F54" s="26"/>
      <c r="G54" s="26"/>
      <c r="H54" s="26"/>
      <c r="I54" s="26"/>
      <c r="J54" s="26"/>
      <c r="K54" s="26"/>
      <c r="L54" s="26"/>
      <c r="N54" s="26"/>
      <c r="O54" s="90"/>
    </row>
    <row r="55" spans="1:15" ht="46.5" customHeight="1" thickBot="1" x14ac:dyDescent="0.45">
      <c r="A55" s="42"/>
      <c r="B55" s="42"/>
      <c r="C55" s="26"/>
      <c r="D55" s="26"/>
      <c r="E55" s="26"/>
      <c r="F55" s="26"/>
      <c r="G55" s="26"/>
      <c r="H55" s="26"/>
      <c r="I55" s="26"/>
      <c r="J55" s="26"/>
      <c r="K55" s="26"/>
      <c r="L55" s="26"/>
      <c r="N55" s="26"/>
      <c r="O55" s="39"/>
    </row>
    <row r="56" spans="1:15" ht="42" customHeight="1" thickBot="1" x14ac:dyDescent="0.45">
      <c r="A56" s="42" t="s">
        <v>34</v>
      </c>
      <c r="B56" s="42"/>
      <c r="C56" s="26"/>
      <c r="D56" s="26"/>
      <c r="F56" s="42"/>
      <c r="N56" s="44" t="s">
        <v>45</v>
      </c>
      <c r="O56" s="91"/>
    </row>
    <row r="57" spans="1:15" ht="46.5" customHeight="1" thickBot="1" x14ac:dyDescent="0.45">
      <c r="A57" s="42"/>
      <c r="B57" s="42"/>
      <c r="C57" s="26"/>
      <c r="D57" s="26"/>
      <c r="F57" s="42"/>
      <c r="H57" s="26"/>
      <c r="I57" s="26"/>
      <c r="J57" s="26"/>
      <c r="K57" s="26"/>
      <c r="N57" s="26"/>
      <c r="O57" s="49" t="s">
        <v>53</v>
      </c>
    </row>
    <row r="58" spans="1:15" ht="42" customHeight="1" thickBot="1" x14ac:dyDescent="0.45">
      <c r="A58" s="42" t="s">
        <v>46</v>
      </c>
      <c r="B58" s="91"/>
      <c r="C58" s="39"/>
      <c r="D58" s="26"/>
      <c r="E58" s="26"/>
      <c r="F58" s="26"/>
      <c r="G58" s="26"/>
      <c r="H58" s="26"/>
      <c r="I58" s="26"/>
      <c r="J58" s="26"/>
      <c r="K58" s="26"/>
      <c r="N58" s="26"/>
    </row>
    <row r="59" spans="1:15" ht="46.5" customHeight="1" thickBot="1" x14ac:dyDescent="0.45">
      <c r="A59" s="42"/>
      <c r="B59" s="42"/>
      <c r="C59" s="39"/>
      <c r="D59" s="26"/>
      <c r="E59" s="26"/>
      <c r="F59" s="26"/>
      <c r="G59" s="26"/>
      <c r="H59" s="26"/>
      <c r="I59" s="26"/>
      <c r="J59" s="26"/>
      <c r="K59" s="26"/>
      <c r="N59" s="26"/>
    </row>
    <row r="60" spans="1:15" ht="42" customHeight="1" thickBot="1" x14ac:dyDescent="0.45">
      <c r="A60" s="45" t="s">
        <v>54</v>
      </c>
      <c r="B60" s="45"/>
      <c r="C60" s="46"/>
      <c r="D60" s="46"/>
      <c r="E60" s="46"/>
      <c r="F60" s="46"/>
      <c r="G60" s="46"/>
      <c r="H60" s="47"/>
      <c r="N60" s="44" t="s">
        <v>45</v>
      </c>
      <c r="O60" s="91"/>
    </row>
    <row r="61" spans="1:15" ht="46.5" customHeight="1" thickBot="1" x14ac:dyDescent="0.45">
      <c r="A61" s="42"/>
      <c r="B61" s="42"/>
      <c r="C61" s="26"/>
      <c r="D61" s="26"/>
      <c r="F61" s="42"/>
      <c r="H61" s="42"/>
      <c r="I61" s="26"/>
      <c r="J61" s="26"/>
      <c r="K61" s="26"/>
      <c r="L61" s="26"/>
      <c r="N61" s="26"/>
      <c r="O61" s="49" t="s">
        <v>52</v>
      </c>
    </row>
    <row r="62" spans="1:15" ht="42" customHeight="1" thickBot="1" x14ac:dyDescent="0.45">
      <c r="A62" s="42" t="s">
        <v>46</v>
      </c>
      <c r="B62" s="91"/>
      <c r="C62" s="39"/>
      <c r="D62" s="26"/>
      <c r="E62" s="26"/>
      <c r="F62" s="26"/>
      <c r="G62" s="26"/>
      <c r="H62" s="26"/>
      <c r="I62" s="26"/>
      <c r="J62" s="26"/>
      <c r="K62" s="26"/>
      <c r="L62" s="26"/>
      <c r="N62" s="26"/>
    </row>
    <row r="63" spans="1:15" ht="46.5" customHeight="1" thickBot="1" x14ac:dyDescent="0.45">
      <c r="A63" s="42"/>
      <c r="B63" s="42"/>
      <c r="C63" s="39"/>
      <c r="D63" s="26"/>
      <c r="E63" s="26"/>
      <c r="F63" s="26"/>
      <c r="G63" s="26"/>
      <c r="H63" s="26"/>
      <c r="I63" s="26"/>
      <c r="J63" s="26"/>
      <c r="K63" s="26"/>
      <c r="L63" s="26"/>
      <c r="N63" s="26"/>
    </row>
    <row r="64" spans="1:15" ht="42" customHeight="1" thickBot="1" x14ac:dyDescent="0.45">
      <c r="A64" s="116" t="s">
        <v>55</v>
      </c>
      <c r="B64" s="116"/>
      <c r="C64" s="116"/>
      <c r="D64" s="116"/>
      <c r="E64" s="116"/>
      <c r="F64" s="116"/>
      <c r="G64" s="116"/>
      <c r="H64" s="116"/>
      <c r="I64" s="116"/>
      <c r="J64" s="116"/>
      <c r="K64" s="116"/>
      <c r="L64" s="116"/>
      <c r="M64" s="116"/>
      <c r="N64" s="42" t="s">
        <v>51</v>
      </c>
      <c r="O64" s="91"/>
    </row>
    <row r="65" spans="1:16" ht="28.5" customHeight="1" x14ac:dyDescent="0.4">
      <c r="A65" s="116"/>
      <c r="B65" s="116"/>
      <c r="C65" s="116"/>
      <c r="D65" s="116"/>
      <c r="E65" s="116"/>
      <c r="F65" s="116"/>
      <c r="G65" s="116"/>
      <c r="H65" s="116"/>
      <c r="I65" s="116"/>
      <c r="J65" s="116"/>
      <c r="K65" s="116"/>
      <c r="L65" s="116"/>
      <c r="M65" s="116"/>
      <c r="N65" s="42"/>
      <c r="O65" s="48"/>
    </row>
    <row r="66" spans="1:16" ht="42" customHeight="1" x14ac:dyDescent="0.4">
      <c r="A66" s="117" t="s">
        <v>57</v>
      </c>
      <c r="B66" s="117"/>
      <c r="C66" s="117"/>
      <c r="D66" s="117"/>
      <c r="E66" s="117"/>
      <c r="F66" s="117"/>
      <c r="G66" s="117"/>
      <c r="H66" s="117"/>
      <c r="I66" s="117"/>
      <c r="J66" s="117"/>
      <c r="K66" s="117"/>
      <c r="L66" s="117"/>
      <c r="M66" s="117"/>
      <c r="N66" s="26"/>
    </row>
    <row r="67" spans="1:16" ht="42" customHeight="1" x14ac:dyDescent="0.4">
      <c r="A67" s="117"/>
      <c r="B67" s="117"/>
      <c r="C67" s="117"/>
      <c r="D67" s="117"/>
      <c r="E67" s="117"/>
      <c r="F67" s="117"/>
      <c r="G67" s="117"/>
      <c r="H67" s="117"/>
      <c r="I67" s="117"/>
      <c r="J67" s="117"/>
      <c r="K67" s="117"/>
      <c r="L67" s="117"/>
      <c r="M67" s="117"/>
      <c r="N67" s="26"/>
    </row>
    <row r="68" spans="1:16" ht="48.75" customHeight="1" x14ac:dyDescent="0.4">
      <c r="A68" s="42"/>
      <c r="B68" s="42"/>
      <c r="C68" s="26"/>
      <c r="D68" s="26"/>
      <c r="E68" s="26"/>
      <c r="F68" s="26"/>
      <c r="G68" s="26"/>
      <c r="H68" s="26"/>
      <c r="I68" s="26"/>
      <c r="J68" s="26"/>
      <c r="K68" s="26"/>
      <c r="L68" s="26"/>
      <c r="N68" s="26"/>
    </row>
    <row r="69" spans="1:16" ht="42" customHeight="1" x14ac:dyDescent="0.4">
      <c r="A69" s="42" t="s">
        <v>39</v>
      </c>
      <c r="B69" s="42"/>
      <c r="C69" s="26"/>
      <c r="D69" s="26"/>
      <c r="E69" s="26"/>
      <c r="F69" s="26"/>
      <c r="G69" s="26"/>
      <c r="H69" s="26"/>
      <c r="I69" s="26"/>
      <c r="J69" s="26"/>
      <c r="K69" s="26"/>
      <c r="L69" s="26"/>
      <c r="N69" s="26"/>
      <c r="O69" s="39"/>
      <c r="P69" s="39"/>
    </row>
    <row r="70" spans="1:16" ht="42" customHeight="1" x14ac:dyDescent="0.4">
      <c r="A70" s="42" t="s">
        <v>40</v>
      </c>
      <c r="B70" s="42"/>
      <c r="C70" s="26"/>
      <c r="D70" s="26"/>
      <c r="E70" s="26"/>
      <c r="F70" s="26"/>
      <c r="G70" s="26"/>
      <c r="H70" s="26"/>
      <c r="I70" s="26"/>
      <c r="J70" s="26"/>
      <c r="K70" s="26"/>
      <c r="L70" s="26"/>
      <c r="N70" s="26"/>
      <c r="O70" s="39"/>
      <c r="P70" s="39"/>
    </row>
    <row r="71" spans="1:16" ht="48.75" customHeight="1" x14ac:dyDescent="0.4">
      <c r="A71" s="42"/>
      <c r="B71" s="42"/>
      <c r="C71" s="26"/>
      <c r="D71" s="26"/>
      <c r="E71" s="26"/>
      <c r="F71" s="26"/>
      <c r="G71" s="26"/>
      <c r="H71" s="26"/>
      <c r="I71" s="26"/>
      <c r="J71" s="26"/>
      <c r="K71" s="26"/>
      <c r="L71" s="26"/>
      <c r="N71" s="26"/>
      <c r="O71" s="39"/>
      <c r="P71" s="39"/>
    </row>
    <row r="72" spans="1:16" ht="42" customHeight="1" x14ac:dyDescent="0.4">
      <c r="A72" s="118" t="s">
        <v>42</v>
      </c>
      <c r="B72" s="118"/>
      <c r="C72" s="118"/>
      <c r="D72" s="118"/>
      <c r="E72" s="118"/>
      <c r="F72" s="118"/>
      <c r="G72" s="118"/>
      <c r="H72" s="118"/>
      <c r="I72" s="118"/>
      <c r="J72" s="118"/>
      <c r="K72" s="118"/>
      <c r="L72" s="118"/>
      <c r="M72" s="118"/>
      <c r="N72" s="118"/>
      <c r="O72" s="118"/>
      <c r="P72" s="39"/>
    </row>
    <row r="73" spans="1:16" ht="42" customHeight="1" x14ac:dyDescent="0.4">
      <c r="A73" s="42" t="s">
        <v>43</v>
      </c>
      <c r="B73" s="42"/>
      <c r="C73" s="42"/>
      <c r="D73" s="42"/>
      <c r="E73" s="42"/>
      <c r="F73" s="42"/>
      <c r="G73" s="42"/>
      <c r="H73" s="42"/>
      <c r="I73" s="42"/>
      <c r="J73" s="42"/>
      <c r="K73" s="42"/>
      <c r="L73" s="42"/>
      <c r="M73" s="42"/>
      <c r="N73" s="42"/>
      <c r="O73" s="42"/>
      <c r="P73" s="39"/>
    </row>
    <row r="74" spans="1:16" ht="42" customHeight="1" x14ac:dyDescent="0.4">
      <c r="A74" s="42" t="s">
        <v>44</v>
      </c>
      <c r="B74" s="42"/>
      <c r="C74" s="42"/>
      <c r="D74" s="42"/>
      <c r="E74" s="42"/>
      <c r="F74" s="42"/>
      <c r="G74" s="42"/>
      <c r="H74" s="42"/>
      <c r="I74" s="42"/>
      <c r="J74" s="42"/>
      <c r="K74" s="42"/>
      <c r="L74" s="42"/>
      <c r="M74" s="42"/>
      <c r="N74" s="42"/>
      <c r="O74" s="42"/>
      <c r="P74" s="39"/>
    </row>
    <row r="75" spans="1:16" ht="42" customHeight="1" x14ac:dyDescent="0.4">
      <c r="A75" s="42" t="s">
        <v>41</v>
      </c>
      <c r="B75" s="42"/>
      <c r="C75" s="42"/>
      <c r="D75" s="42"/>
      <c r="E75" s="42"/>
      <c r="F75" s="42"/>
      <c r="G75" s="42"/>
      <c r="H75" s="42"/>
      <c r="I75" s="42"/>
      <c r="J75" s="42"/>
      <c r="K75" s="42"/>
      <c r="L75" s="42"/>
      <c r="M75" s="42"/>
      <c r="N75" s="42"/>
      <c r="O75" s="42"/>
      <c r="P75" s="39"/>
    </row>
    <row r="76" spans="1:16" ht="48.75" customHeight="1" x14ac:dyDescent="0.4">
      <c r="A76" s="42" t="s">
        <v>36</v>
      </c>
      <c r="B76" s="42"/>
      <c r="C76" s="26"/>
      <c r="D76" s="26"/>
      <c r="E76" s="26"/>
      <c r="F76" s="26"/>
      <c r="G76" s="26"/>
      <c r="H76" s="26"/>
      <c r="I76" s="26"/>
      <c r="J76" s="26"/>
      <c r="K76" s="26"/>
      <c r="L76" s="26"/>
      <c r="N76" s="26"/>
      <c r="O76" s="39"/>
      <c r="P76" s="39"/>
    </row>
    <row r="77" spans="1:16" ht="42" customHeight="1" x14ac:dyDescent="0.4">
      <c r="A77" s="42" t="s">
        <v>48</v>
      </c>
      <c r="B77" s="42"/>
      <c r="C77" s="26"/>
      <c r="D77" s="26"/>
      <c r="E77" s="26"/>
      <c r="F77" s="26"/>
      <c r="G77" s="26"/>
      <c r="H77" s="26"/>
      <c r="I77" s="26"/>
      <c r="J77" s="26"/>
      <c r="K77" s="26"/>
      <c r="L77" s="26"/>
      <c r="N77" s="26"/>
      <c r="O77" s="39"/>
      <c r="P77" s="39"/>
    </row>
    <row r="78" spans="1:16" ht="124.5" customHeight="1" x14ac:dyDescent="0.4">
      <c r="A78" s="79" t="s">
        <v>47</v>
      </c>
      <c r="B78" s="110"/>
      <c r="C78" s="111"/>
      <c r="D78" s="111"/>
      <c r="E78" s="111"/>
      <c r="F78" s="111"/>
      <c r="G78" s="111"/>
      <c r="H78" s="111"/>
      <c r="I78" s="111"/>
      <c r="J78" s="111"/>
      <c r="K78" s="111"/>
      <c r="L78" s="111"/>
      <c r="M78" s="112"/>
      <c r="N78" s="26"/>
      <c r="O78" s="39"/>
      <c r="P78" s="39"/>
    </row>
    <row r="79" spans="1:16" ht="57" customHeight="1" x14ac:dyDescent="0.4">
      <c r="A79" s="15"/>
      <c r="B79" s="43" t="s">
        <v>49</v>
      </c>
      <c r="N79" s="7"/>
    </row>
    <row r="80" spans="1:16" ht="42" customHeight="1" x14ac:dyDescent="0.4">
      <c r="A80" s="42" t="s">
        <v>50</v>
      </c>
      <c r="B80" s="42"/>
      <c r="C80" s="26"/>
      <c r="D80" s="26"/>
      <c r="E80" s="26"/>
      <c r="F80" s="26"/>
      <c r="G80" s="26"/>
      <c r="H80" s="26"/>
      <c r="I80" s="26"/>
      <c r="J80" s="26"/>
      <c r="K80" s="26"/>
      <c r="L80" s="26"/>
      <c r="N80" s="26"/>
      <c r="O80" s="39"/>
      <c r="P80" s="39"/>
    </row>
    <row r="81" spans="1:16" ht="125.25" customHeight="1" x14ac:dyDescent="0.4">
      <c r="A81" s="79" t="s">
        <v>47</v>
      </c>
      <c r="B81" s="110"/>
      <c r="C81" s="111"/>
      <c r="D81" s="111"/>
      <c r="E81" s="111"/>
      <c r="F81" s="111"/>
      <c r="G81" s="111"/>
      <c r="H81" s="111"/>
      <c r="I81" s="111"/>
      <c r="J81" s="111"/>
      <c r="K81" s="111"/>
      <c r="L81" s="111"/>
      <c r="M81" s="112"/>
      <c r="N81" s="26"/>
      <c r="O81" s="39"/>
      <c r="P81" s="39"/>
    </row>
    <row r="82" spans="1:16" ht="42" customHeight="1" x14ac:dyDescent="0.4">
      <c r="A82" s="15"/>
      <c r="B82" s="43"/>
      <c r="N82" s="7"/>
    </row>
    <row r="83" spans="1:16" ht="83.25" customHeight="1" x14ac:dyDescent="0.4">
      <c r="A83" s="15"/>
      <c r="B83" s="15"/>
      <c r="C83" s="33" t="s">
        <v>14</v>
      </c>
      <c r="I83" s="33"/>
      <c r="J83" s="37"/>
    </row>
    <row r="84" spans="1:16" ht="83.25" customHeight="1" x14ac:dyDescent="0.4">
      <c r="A84" s="15"/>
      <c r="B84" s="15"/>
      <c r="C84" s="113"/>
      <c r="D84" s="113"/>
      <c r="E84" s="113"/>
      <c r="F84" s="113"/>
      <c r="G84" s="113"/>
      <c r="H84" s="113"/>
      <c r="I84" s="113"/>
      <c r="J84" s="113"/>
      <c r="K84" s="113"/>
      <c r="L84" s="113"/>
      <c r="M84" s="113"/>
      <c r="N84" s="113"/>
    </row>
    <row r="85" spans="1:16" ht="83.25" customHeight="1" x14ac:dyDescent="0.4">
      <c r="A85" s="15"/>
      <c r="B85" s="15"/>
      <c r="C85" s="33"/>
      <c r="D85" s="114"/>
      <c r="E85" s="114"/>
      <c r="F85" s="114"/>
      <c r="G85" s="114"/>
      <c r="H85" s="114"/>
      <c r="I85" s="114"/>
      <c r="J85" s="114"/>
      <c r="K85" s="114"/>
      <c r="L85" s="114"/>
      <c r="M85" s="32"/>
    </row>
  </sheetData>
  <mergeCells count="96">
    <mergeCell ref="C3:J3"/>
    <mergeCell ref="J9:J10"/>
    <mergeCell ref="K9:L10"/>
    <mergeCell ref="N15:O15"/>
    <mergeCell ref="N16:O16"/>
    <mergeCell ref="M16:M18"/>
    <mergeCell ref="N17:O17"/>
    <mergeCell ref="N18:O18"/>
    <mergeCell ref="M12:M14"/>
    <mergeCell ref="N9:O10"/>
    <mergeCell ref="N11:O11"/>
    <mergeCell ref="N12:O12"/>
    <mergeCell ref="N13:O13"/>
    <mergeCell ref="N14:O14"/>
    <mergeCell ref="M9:M10"/>
    <mergeCell ref="A12:B12"/>
    <mergeCell ref="J12:J14"/>
    <mergeCell ref="K12:L14"/>
    <mergeCell ref="A19:B19"/>
    <mergeCell ref="A20:B20"/>
    <mergeCell ref="J20:J22"/>
    <mergeCell ref="K20:L22"/>
    <mergeCell ref="A15:B15"/>
    <mergeCell ref="A16:B16"/>
    <mergeCell ref="J16:J18"/>
    <mergeCell ref="K16:L18"/>
    <mergeCell ref="M20:M22"/>
    <mergeCell ref="M24:M26"/>
    <mergeCell ref="M28:M30"/>
    <mergeCell ref="A23:B23"/>
    <mergeCell ref="A24:B24"/>
    <mergeCell ref="J24:J26"/>
    <mergeCell ref="A27:B27"/>
    <mergeCell ref="K24:L26"/>
    <mergeCell ref="K28:L30"/>
    <mergeCell ref="A28:B28"/>
    <mergeCell ref="J28:J30"/>
    <mergeCell ref="A31:B31"/>
    <mergeCell ref="A32:B32"/>
    <mergeCell ref="J32:J34"/>
    <mergeCell ref="K32:L34"/>
    <mergeCell ref="M32:M34"/>
    <mergeCell ref="A35:B35"/>
    <mergeCell ref="A36:B36"/>
    <mergeCell ref="J36:J38"/>
    <mergeCell ref="K36:L38"/>
    <mergeCell ref="M36:M38"/>
    <mergeCell ref="A43:B43"/>
    <mergeCell ref="A44:B44"/>
    <mergeCell ref="J44:J46"/>
    <mergeCell ref="K44:L46"/>
    <mergeCell ref="M44:M46"/>
    <mergeCell ref="B81:M81"/>
    <mergeCell ref="C84:N84"/>
    <mergeCell ref="D85:L85"/>
    <mergeCell ref="E48:I48"/>
    <mergeCell ref="E49:I49"/>
    <mergeCell ref="A64:M65"/>
    <mergeCell ref="A66:M67"/>
    <mergeCell ref="A72:O72"/>
    <mergeCell ref="B78:M78"/>
    <mergeCell ref="J48:K48"/>
    <mergeCell ref="J49:K49"/>
    <mergeCell ref="A39:B39"/>
    <mergeCell ref="A40:B40"/>
    <mergeCell ref="J40:J42"/>
    <mergeCell ref="K40:L42"/>
    <mergeCell ref="M40:M42"/>
    <mergeCell ref="N19:O19"/>
    <mergeCell ref="N20:O20"/>
    <mergeCell ref="N21:O21"/>
    <mergeCell ref="N22:O22"/>
    <mergeCell ref="N23:O23"/>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N44:O44"/>
    <mergeCell ref="N45:O45"/>
    <mergeCell ref="N46:O46"/>
    <mergeCell ref="N39:O39"/>
    <mergeCell ref="N40:O40"/>
    <mergeCell ref="N41:O41"/>
    <mergeCell ref="N42:O42"/>
    <mergeCell ref="N43:O43"/>
  </mergeCells>
  <phoneticPr fontId="2"/>
  <dataValidations count="1">
    <dataValidation type="list" allowBlank="1" showInputMessage="1" showErrorMessage="1" sqref="C12:I12 C44:I44 C16:I16 O64 C24:I24 C20:I20 C36:I36 C32:I32 C28:I28 O54 O56 B58 O60 B62 C40:I40" xr:uid="{4F8739D1-613F-4442-991E-B317B5E79B59}">
      <formula1>$V$10:$V$11</formula1>
    </dataValidation>
  </dataValidations>
  <pageMargins left="0.70866141732283472" right="0.70866141732283472" top="0.74803149606299213" bottom="0.74803149606299213" header="0.31496062992125984" footer="0.31496062992125984"/>
  <pageSetup paperSize="9" scale="33" fitToHeight="0" orientation="portrait" r:id="rId1"/>
  <rowBreaks count="1" manualBreakCount="1">
    <brk id="4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5"/>
  <sheetViews>
    <sheetView view="pageBreakPreview" zoomScale="40" zoomScaleNormal="55" zoomScaleSheetLayoutView="40" workbookViewId="0">
      <selection activeCell="W11" sqref="W11"/>
    </sheetView>
  </sheetViews>
  <sheetFormatPr defaultColWidth="9" defaultRowHeight="18.75" x14ac:dyDescent="0.4"/>
  <cols>
    <col min="1" max="1" width="38.75" style="55" customWidth="1"/>
    <col min="2" max="9" width="11.25" style="55" customWidth="1"/>
    <col min="10" max="10" width="15" style="55" customWidth="1"/>
    <col min="11" max="11" width="14.125" style="55" customWidth="1"/>
    <col min="12" max="13" width="15.875" style="55" customWidth="1"/>
    <col min="14" max="14" width="26.625" style="55" customWidth="1"/>
    <col min="15" max="15" width="10.125" style="55" customWidth="1"/>
    <col min="16" max="16" width="9" style="55" customWidth="1"/>
    <col min="17" max="16384" width="9" style="55"/>
  </cols>
  <sheetData>
    <row r="1" spans="1:15" ht="35.25" x14ac:dyDescent="0.4">
      <c r="A1" s="27" t="s">
        <v>87</v>
      </c>
      <c r="B1" s="27"/>
      <c r="C1" s="27"/>
      <c r="D1" s="27"/>
      <c r="E1" s="27"/>
      <c r="F1" s="27"/>
      <c r="G1" s="27"/>
      <c r="H1" s="27"/>
      <c r="I1" s="27"/>
      <c r="J1" s="36"/>
      <c r="K1" s="36"/>
      <c r="L1" s="27"/>
      <c r="M1" s="27"/>
      <c r="O1" s="35"/>
    </row>
    <row r="2" spans="1:15" ht="35.25" x14ac:dyDescent="0.4">
      <c r="A2" s="27"/>
      <c r="B2" s="27"/>
      <c r="C2" s="27"/>
      <c r="D2" s="27"/>
      <c r="E2" s="27"/>
      <c r="F2" s="27"/>
      <c r="G2" s="27"/>
      <c r="H2" s="27"/>
      <c r="I2" s="27"/>
      <c r="J2" s="36"/>
      <c r="K2" s="36"/>
      <c r="L2" s="27"/>
      <c r="M2" s="27"/>
      <c r="O2" s="35"/>
    </row>
    <row r="3" spans="1:15" ht="46.5" customHeight="1" x14ac:dyDescent="0.4">
      <c r="A3" s="27"/>
      <c r="B3" s="27"/>
      <c r="C3" s="27"/>
      <c r="D3" s="27"/>
      <c r="E3" s="27"/>
      <c r="F3" s="27"/>
      <c r="G3" s="27"/>
      <c r="H3" s="27"/>
      <c r="I3" s="27"/>
      <c r="J3" s="36"/>
      <c r="K3" s="27"/>
      <c r="L3" s="156" t="s">
        <v>37</v>
      </c>
      <c r="M3" s="156"/>
      <c r="N3" s="156"/>
    </row>
    <row r="4" spans="1:15" ht="83.25" customHeight="1" x14ac:dyDescent="0.4">
      <c r="A4" s="14" t="s">
        <v>90</v>
      </c>
      <c r="B4" s="14"/>
      <c r="C4" s="66"/>
      <c r="D4" s="66"/>
      <c r="E4" s="66"/>
      <c r="F4" s="66"/>
      <c r="G4" s="66"/>
      <c r="H4" s="66"/>
      <c r="I4" s="66"/>
      <c r="J4" s="36"/>
      <c r="K4" s="27"/>
      <c r="L4" s="76"/>
      <c r="M4" s="76"/>
      <c r="N4" s="76"/>
    </row>
    <row r="5" spans="1:15" ht="31.5" customHeight="1" x14ac:dyDescent="0.4">
      <c r="A5" s="66"/>
      <c r="B5" s="66"/>
      <c r="C5" s="66"/>
      <c r="D5" s="66"/>
      <c r="E5" s="66"/>
      <c r="F5" s="66"/>
      <c r="G5" s="66"/>
      <c r="H5" s="66"/>
      <c r="I5" s="160" t="s">
        <v>80</v>
      </c>
      <c r="J5" s="160"/>
      <c r="K5" s="160"/>
      <c r="L5" s="161"/>
      <c r="M5" s="161"/>
      <c r="N5" s="161"/>
    </row>
    <row r="6" spans="1:15" ht="33.75" customHeight="1" x14ac:dyDescent="0.4">
      <c r="A6" s="66"/>
      <c r="B6" s="66"/>
      <c r="C6" s="66"/>
      <c r="D6" s="66"/>
      <c r="E6" s="66"/>
      <c r="F6" s="66"/>
      <c r="G6" s="66"/>
      <c r="H6" s="66"/>
      <c r="I6" s="75" t="s">
        <v>27</v>
      </c>
      <c r="J6" s="34"/>
      <c r="K6" s="75"/>
      <c r="L6" s="92"/>
      <c r="M6" s="92"/>
      <c r="N6" s="92"/>
      <c r="O6" s="81"/>
    </row>
    <row r="7" spans="1:15" ht="33.75" customHeight="1" x14ac:dyDescent="0.4">
      <c r="A7" s="66"/>
      <c r="B7" s="66"/>
      <c r="C7" s="66"/>
      <c r="D7" s="66"/>
      <c r="E7" s="66"/>
      <c r="F7" s="66"/>
      <c r="G7" s="66"/>
      <c r="H7" s="66"/>
      <c r="I7" s="75" t="s">
        <v>10</v>
      </c>
      <c r="J7" s="34"/>
      <c r="K7" s="75"/>
      <c r="L7" s="157"/>
      <c r="M7" s="157"/>
      <c r="N7" s="157"/>
      <c r="O7" s="1"/>
    </row>
    <row r="8" spans="1:15" ht="33.75" customHeight="1" x14ac:dyDescent="0.4">
      <c r="A8" s="66"/>
      <c r="B8" s="66"/>
      <c r="C8" s="66"/>
      <c r="D8" s="66"/>
      <c r="E8" s="66"/>
      <c r="F8" s="66"/>
      <c r="G8" s="66"/>
      <c r="H8" s="66"/>
      <c r="I8" s="75" t="s">
        <v>11</v>
      </c>
      <c r="J8" s="34"/>
      <c r="K8" s="75"/>
      <c r="L8" s="157"/>
      <c r="M8" s="157"/>
      <c r="N8" s="157"/>
      <c r="O8" s="1"/>
    </row>
    <row r="9" spans="1:15" ht="33.75" customHeight="1" x14ac:dyDescent="0.4">
      <c r="A9" s="66"/>
      <c r="B9" s="66"/>
      <c r="C9" s="66"/>
      <c r="D9" s="66"/>
      <c r="E9" s="66"/>
      <c r="F9" s="66"/>
      <c r="G9" s="66"/>
      <c r="H9" s="66"/>
      <c r="I9" s="80" t="s">
        <v>81</v>
      </c>
      <c r="J9" s="34"/>
      <c r="K9" s="80"/>
      <c r="L9" s="93"/>
      <c r="M9" s="93"/>
      <c r="N9" s="93"/>
    </row>
    <row r="10" spans="1:15" ht="31.5" customHeight="1" x14ac:dyDescent="0.4">
      <c r="A10" s="9"/>
      <c r="B10" s="9"/>
      <c r="C10" s="9"/>
      <c r="D10" s="9"/>
      <c r="E10" s="9"/>
      <c r="F10" s="9"/>
      <c r="G10" s="9"/>
      <c r="H10" s="9"/>
      <c r="I10" s="82"/>
      <c r="J10" s="29"/>
      <c r="K10" s="29"/>
      <c r="L10" s="29"/>
      <c r="M10" s="29"/>
      <c r="N10" s="29"/>
    </row>
    <row r="11" spans="1:15" ht="56.25" customHeight="1" x14ac:dyDescent="0.4">
      <c r="A11" s="158" t="s">
        <v>89</v>
      </c>
      <c r="B11" s="158"/>
      <c r="C11" s="158"/>
      <c r="D11" s="158"/>
      <c r="E11" s="158"/>
      <c r="F11" s="158"/>
      <c r="G11" s="158"/>
      <c r="H11" s="158"/>
      <c r="I11" s="158"/>
      <c r="J11" s="158"/>
      <c r="K11" s="158"/>
      <c r="L11" s="158"/>
      <c r="M11" s="158"/>
      <c r="N11" s="158"/>
      <c r="O11" s="8"/>
    </row>
    <row r="12" spans="1:15" ht="14.25" customHeight="1" x14ac:dyDescent="0.4">
      <c r="A12" s="9"/>
      <c r="B12" s="9"/>
      <c r="C12" s="9"/>
      <c r="D12" s="9"/>
      <c r="E12" s="9"/>
      <c r="F12" s="9"/>
      <c r="G12" s="9"/>
      <c r="H12" s="9"/>
      <c r="I12" s="9"/>
      <c r="J12" s="9"/>
      <c r="K12" s="9"/>
      <c r="L12" s="9"/>
      <c r="M12" s="9"/>
      <c r="N12" s="9"/>
    </row>
    <row r="13" spans="1:15" ht="14.25" customHeight="1" x14ac:dyDescent="0.4">
      <c r="A13" s="9"/>
      <c r="B13" s="9"/>
      <c r="C13" s="9"/>
      <c r="D13" s="9"/>
      <c r="E13" s="9"/>
      <c r="F13" s="9"/>
      <c r="G13" s="9"/>
      <c r="H13" s="9"/>
      <c r="I13" s="9"/>
      <c r="J13" s="9"/>
      <c r="K13" s="9"/>
      <c r="L13" s="9"/>
      <c r="M13" s="9"/>
      <c r="N13" s="9"/>
    </row>
    <row r="14" spans="1:15" ht="14.25" customHeight="1" x14ac:dyDescent="0.4">
      <c r="A14" s="9"/>
      <c r="B14" s="9"/>
      <c r="C14" s="9"/>
      <c r="D14" s="9"/>
      <c r="E14" s="9"/>
      <c r="F14" s="9"/>
      <c r="G14" s="9"/>
      <c r="H14" s="9"/>
      <c r="I14" s="9"/>
      <c r="J14" s="9"/>
      <c r="K14" s="9"/>
      <c r="L14" s="9"/>
      <c r="M14" s="9"/>
      <c r="N14" s="9"/>
    </row>
    <row r="15" spans="1:15" ht="75" customHeight="1" x14ac:dyDescent="0.4">
      <c r="A15" s="159" t="s">
        <v>110</v>
      </c>
      <c r="B15" s="159"/>
      <c r="C15" s="159"/>
      <c r="D15" s="159"/>
      <c r="E15" s="159"/>
      <c r="F15" s="159"/>
      <c r="G15" s="159"/>
      <c r="H15" s="159"/>
      <c r="I15" s="159"/>
      <c r="J15" s="159"/>
      <c r="K15" s="159"/>
      <c r="L15" s="159"/>
      <c r="M15" s="159"/>
      <c r="N15" s="159"/>
      <c r="O15" s="6"/>
    </row>
    <row r="16" spans="1:15" x14ac:dyDescent="0.4">
      <c r="C16" s="5"/>
      <c r="D16" s="5"/>
      <c r="E16" s="5"/>
      <c r="F16" s="5"/>
      <c r="G16" s="5"/>
      <c r="H16" s="5"/>
      <c r="I16" s="5"/>
    </row>
    <row r="17" spans="1:16" x14ac:dyDescent="0.4">
      <c r="C17" s="2"/>
      <c r="D17" s="1"/>
      <c r="E17" s="1"/>
      <c r="F17" s="3"/>
      <c r="G17" s="3"/>
      <c r="H17" s="4"/>
      <c r="I17" s="4"/>
    </row>
    <row r="18" spans="1:16" ht="45.75" x14ac:dyDescent="0.9">
      <c r="C18" s="10" t="s">
        <v>12</v>
      </c>
      <c r="D18" s="11"/>
      <c r="E18" s="11"/>
      <c r="F18" s="155">
        <f>F38</f>
        <v>0</v>
      </c>
      <c r="G18" s="155"/>
      <c r="H18" s="155"/>
      <c r="I18" s="155"/>
      <c r="J18" s="155"/>
      <c r="K18" s="11"/>
      <c r="L18" s="7"/>
      <c r="M18" s="7"/>
    </row>
    <row r="20" spans="1:16" ht="36.75" customHeight="1" x14ac:dyDescent="0.4"/>
    <row r="21" spans="1:16" ht="35.25" x14ac:dyDescent="0.4">
      <c r="A21" s="27" t="s">
        <v>13</v>
      </c>
      <c r="B21" s="27"/>
      <c r="C21" s="27"/>
      <c r="D21" s="27"/>
      <c r="E21" s="27"/>
      <c r="F21" s="27"/>
      <c r="G21" s="27"/>
      <c r="H21" s="27"/>
      <c r="I21" s="27"/>
      <c r="J21" s="27"/>
      <c r="K21" s="27"/>
      <c r="L21" s="27"/>
      <c r="M21" s="27"/>
      <c r="N21" s="27"/>
    </row>
    <row r="22" spans="1:16" ht="15" customHeight="1" x14ac:dyDescent="0.4">
      <c r="A22" s="27"/>
      <c r="B22" s="27"/>
      <c r="C22" s="27"/>
      <c r="D22" s="27"/>
      <c r="E22" s="27"/>
      <c r="F22" s="27"/>
      <c r="G22" s="27"/>
      <c r="H22" s="27"/>
      <c r="I22" s="27"/>
      <c r="J22" s="27"/>
      <c r="K22" s="27"/>
      <c r="L22" s="27"/>
      <c r="M22" s="27"/>
      <c r="N22" s="66"/>
    </row>
    <row r="23" spans="1:16" ht="35.25" x14ac:dyDescent="0.4">
      <c r="A23" s="66" t="s">
        <v>111</v>
      </c>
      <c r="B23" s="66"/>
      <c r="C23" s="66"/>
      <c r="D23" s="66"/>
      <c r="E23" s="66"/>
      <c r="F23" s="27"/>
      <c r="G23" s="27"/>
      <c r="H23" s="27"/>
      <c r="I23" s="27"/>
      <c r="J23" s="27"/>
      <c r="K23" s="27"/>
      <c r="L23" s="27"/>
      <c r="M23" s="27"/>
      <c r="N23" s="66"/>
    </row>
    <row r="24" spans="1:16" ht="38.25" x14ac:dyDescent="0.4">
      <c r="A24" s="66" t="s">
        <v>70</v>
      </c>
      <c r="B24" s="66"/>
      <c r="C24" s="66"/>
      <c r="D24" s="66"/>
      <c r="E24" s="88">
        <f>実績報告書!J48</f>
        <v>0</v>
      </c>
      <c r="F24" s="77"/>
      <c r="G24" s="78" t="s">
        <v>83</v>
      </c>
      <c r="H24" s="66" t="s">
        <v>31</v>
      </c>
      <c r="J24" s="66"/>
      <c r="K24" s="66"/>
      <c r="L24" s="66"/>
      <c r="M24" s="66"/>
      <c r="N24" s="66"/>
    </row>
    <row r="25" spans="1:16" ht="35.25" x14ac:dyDescent="0.4">
      <c r="A25" s="65" t="s">
        <v>112</v>
      </c>
      <c r="B25" s="66"/>
      <c r="C25" s="66"/>
      <c r="D25" s="66"/>
      <c r="E25" s="66"/>
      <c r="F25" s="27"/>
      <c r="G25" s="63"/>
      <c r="H25" s="66"/>
      <c r="J25" s="66"/>
      <c r="K25" s="66"/>
      <c r="L25" s="66"/>
      <c r="M25" s="66"/>
      <c r="N25" s="66"/>
    </row>
    <row r="26" spans="1:16" ht="58.5" customHeight="1" x14ac:dyDescent="0.4">
      <c r="A26" s="27"/>
      <c r="B26" s="27"/>
      <c r="C26" s="27"/>
      <c r="D26" s="27"/>
      <c r="E26" s="27"/>
      <c r="F26" s="27"/>
      <c r="G26" s="27"/>
      <c r="H26" s="27"/>
      <c r="I26" s="27"/>
      <c r="J26" s="27"/>
      <c r="K26" s="27"/>
      <c r="L26" s="27"/>
      <c r="M26" s="27"/>
      <c r="N26" s="27"/>
      <c r="P26" s="12"/>
    </row>
    <row r="27" spans="1:16" ht="30.75" customHeight="1" x14ac:dyDescent="0.4">
      <c r="A27" s="26"/>
      <c r="B27" s="26"/>
      <c r="C27" s="150" t="s">
        <v>9</v>
      </c>
      <c r="D27" s="150"/>
      <c r="E27" s="150"/>
      <c r="F27" s="151" t="s">
        <v>25</v>
      </c>
      <c r="G27" s="151"/>
      <c r="H27" s="151"/>
      <c r="J27" s="13"/>
    </row>
    <row r="28" spans="1:16" ht="38.25" customHeight="1" x14ac:dyDescent="0.4">
      <c r="A28" s="26"/>
      <c r="B28" s="26"/>
      <c r="C28" s="152" t="s">
        <v>24</v>
      </c>
      <c r="D28" s="152"/>
      <c r="E28" s="152"/>
      <c r="F28" s="153" t="s">
        <v>30</v>
      </c>
      <c r="G28" s="154"/>
      <c r="H28" s="154"/>
      <c r="J28" s="13"/>
    </row>
    <row r="29" spans="1:16" ht="43.5" customHeight="1" x14ac:dyDescent="0.4">
      <c r="A29" s="62" t="s">
        <v>101</v>
      </c>
      <c r="B29" s="28"/>
      <c r="C29" s="28"/>
      <c r="D29" s="131">
        <f>実績報告書!J12</f>
        <v>0</v>
      </c>
      <c r="E29" s="131"/>
      <c r="F29" s="132">
        <f>IF(AND($E$24&gt;=4,実績報告書!K12="100回以上",実績報告書!M12="実施"),D29*2000,0)</f>
        <v>0</v>
      </c>
      <c r="G29" s="132"/>
      <c r="H29" s="132"/>
      <c r="J29" s="13"/>
    </row>
    <row r="30" spans="1:16" ht="43.5" customHeight="1" x14ac:dyDescent="0.4">
      <c r="A30" s="62" t="s">
        <v>102</v>
      </c>
      <c r="B30" s="28"/>
      <c r="C30" s="28"/>
      <c r="D30" s="131">
        <f>実績報告書!J16</f>
        <v>0</v>
      </c>
      <c r="E30" s="131"/>
      <c r="F30" s="132">
        <f>IF(AND($E$24&gt;=4,実績報告書!K16="100回以上",実績報告書!M16="実施"),D30*2000,0)</f>
        <v>0</v>
      </c>
      <c r="G30" s="132"/>
      <c r="H30" s="132"/>
      <c r="J30" s="13"/>
    </row>
    <row r="31" spans="1:16" ht="43.5" customHeight="1" x14ac:dyDescent="0.4">
      <c r="A31" s="62" t="s">
        <v>103</v>
      </c>
      <c r="B31" s="28"/>
      <c r="C31" s="28"/>
      <c r="D31" s="131">
        <f>実績報告書!J20</f>
        <v>0</v>
      </c>
      <c r="E31" s="131"/>
      <c r="F31" s="132">
        <f>IF(AND($E$24&gt;=4,実績報告書!K20="100回以上",実績報告書!M20="実施"),D31*2000,0)</f>
        <v>0</v>
      </c>
      <c r="G31" s="132"/>
      <c r="H31" s="132"/>
      <c r="J31" s="13"/>
    </row>
    <row r="32" spans="1:16" ht="43.5" customHeight="1" x14ac:dyDescent="0.4">
      <c r="A32" s="62" t="s">
        <v>104</v>
      </c>
      <c r="B32" s="28"/>
      <c r="C32" s="28"/>
      <c r="D32" s="131">
        <f>実績報告書!J24</f>
        <v>0</v>
      </c>
      <c r="E32" s="131"/>
      <c r="F32" s="132">
        <f>IF(AND($E$24&gt;=4,実績報告書!K24="100回以上",実績報告書!M24="実施"),D32*2000,0)</f>
        <v>0</v>
      </c>
      <c r="G32" s="132"/>
      <c r="H32" s="132"/>
      <c r="J32" s="13"/>
    </row>
    <row r="33" spans="1:14" ht="43.5" customHeight="1" x14ac:dyDescent="0.4">
      <c r="A33" s="62" t="s">
        <v>105</v>
      </c>
      <c r="B33" s="28"/>
      <c r="C33" s="28"/>
      <c r="D33" s="131">
        <f>実績報告書!J28</f>
        <v>0</v>
      </c>
      <c r="E33" s="131"/>
      <c r="F33" s="132">
        <f>IF(AND($E$24&gt;=4,実績報告書!K28="100回以上",実績報告書!M28="実施"),D33*2000,0)</f>
        <v>0</v>
      </c>
      <c r="G33" s="132"/>
      <c r="H33" s="132"/>
      <c r="J33" s="13"/>
    </row>
    <row r="34" spans="1:14" ht="43.5" customHeight="1" x14ac:dyDescent="0.4">
      <c r="A34" s="62" t="s">
        <v>106</v>
      </c>
      <c r="B34" s="28"/>
      <c r="C34" s="28"/>
      <c r="D34" s="131">
        <f>実績報告書!J32</f>
        <v>0</v>
      </c>
      <c r="E34" s="131"/>
      <c r="F34" s="132">
        <f>IF(AND($E$24&gt;=4,実績報告書!K32="100回以上",実績報告書!M32="実施"),D34*2000,0)</f>
        <v>0</v>
      </c>
      <c r="G34" s="132"/>
      <c r="H34" s="132"/>
      <c r="J34" s="13"/>
    </row>
    <row r="35" spans="1:14" ht="43.5" customHeight="1" x14ac:dyDescent="0.4">
      <c r="A35" s="62" t="s">
        <v>107</v>
      </c>
      <c r="B35" s="28"/>
      <c r="C35" s="28"/>
      <c r="D35" s="131">
        <f>実績報告書!J36</f>
        <v>0</v>
      </c>
      <c r="E35" s="131"/>
      <c r="F35" s="132">
        <f>IF(AND($E$24&gt;=4,実績報告書!K36="100回以上",実績報告書!M36="実施"),D35*2000,0)</f>
        <v>0</v>
      </c>
      <c r="G35" s="132"/>
      <c r="H35" s="132"/>
      <c r="J35" s="13"/>
    </row>
    <row r="36" spans="1:14" ht="43.5" customHeight="1" x14ac:dyDescent="0.4">
      <c r="A36" s="62" t="s">
        <v>108</v>
      </c>
      <c r="B36" s="28"/>
      <c r="C36" s="28"/>
      <c r="D36" s="131">
        <f>実績報告書!J40</f>
        <v>0</v>
      </c>
      <c r="E36" s="131"/>
      <c r="F36" s="132">
        <f>IF(AND($E$24&gt;=4,実績報告書!K40="100回以上",実績報告書!M40="実施"),D36*2000,0)</f>
        <v>0</v>
      </c>
      <c r="G36" s="132"/>
      <c r="H36" s="132"/>
      <c r="J36" s="13"/>
    </row>
    <row r="37" spans="1:14" ht="43.5" customHeight="1" thickBot="1" x14ac:dyDescent="0.45">
      <c r="A37" s="62" t="s">
        <v>109</v>
      </c>
      <c r="B37" s="28"/>
      <c r="C37" s="30"/>
      <c r="D37" s="145">
        <f>実績報告書!J44</f>
        <v>0</v>
      </c>
      <c r="E37" s="145"/>
      <c r="F37" s="146">
        <f>IF(AND($E$24&gt;=4,実績報告書!K44="100回以上",実績報告書!M44="実施"),D37*2000,0)</f>
        <v>0</v>
      </c>
      <c r="G37" s="146"/>
      <c r="H37" s="146"/>
      <c r="J37" s="13"/>
    </row>
    <row r="38" spans="1:14" ht="43.5" customHeight="1" thickTop="1" x14ac:dyDescent="0.4">
      <c r="A38" s="31" t="s">
        <v>23</v>
      </c>
      <c r="B38" s="31"/>
      <c r="C38" s="31"/>
      <c r="D38" s="147">
        <f>実績報告書!J49</f>
        <v>0</v>
      </c>
      <c r="E38" s="147"/>
      <c r="F38" s="148">
        <f>SUM(F29:H37)</f>
        <v>0</v>
      </c>
      <c r="G38" s="148"/>
      <c r="H38" s="148"/>
    </row>
    <row r="39" spans="1:14" ht="35.25" customHeight="1" x14ac:dyDescent="0.4">
      <c r="A39" s="65"/>
      <c r="B39" s="66"/>
      <c r="C39" s="66"/>
      <c r="D39" s="66"/>
      <c r="E39" s="66" t="s">
        <v>84</v>
      </c>
      <c r="F39" s="149"/>
      <c r="G39" s="149"/>
      <c r="H39" s="149"/>
    </row>
    <row r="40" spans="1:14" ht="35.25" x14ac:dyDescent="0.4">
      <c r="A40" s="27" t="s">
        <v>82</v>
      </c>
      <c r="B40" s="27"/>
      <c r="C40" s="27"/>
      <c r="D40" s="27"/>
      <c r="E40" s="27"/>
      <c r="F40" s="27"/>
      <c r="G40" s="27"/>
      <c r="H40" s="27"/>
      <c r="I40" s="27"/>
      <c r="J40" s="66"/>
      <c r="K40" s="66"/>
      <c r="L40" s="66"/>
      <c r="M40" s="66"/>
      <c r="N40" s="67"/>
    </row>
    <row r="41" spans="1:14" ht="35.25" x14ac:dyDescent="0.4">
      <c r="A41" s="27"/>
      <c r="B41" s="27"/>
      <c r="C41" s="141" t="s">
        <v>71</v>
      </c>
      <c r="D41" s="142"/>
      <c r="E41" s="143"/>
      <c r="F41" s="143"/>
      <c r="G41" s="143"/>
      <c r="H41" s="143"/>
      <c r="I41" s="143"/>
      <c r="J41" s="143"/>
      <c r="K41" s="143"/>
      <c r="L41" s="143"/>
      <c r="M41" s="143"/>
    </row>
    <row r="42" spans="1:14" ht="35.25" x14ac:dyDescent="0.4">
      <c r="A42" s="27"/>
      <c r="B42" s="27"/>
      <c r="C42" s="141" t="s">
        <v>72</v>
      </c>
      <c r="D42" s="142"/>
      <c r="E42" s="143"/>
      <c r="F42" s="143"/>
      <c r="G42" s="143"/>
      <c r="H42" s="143"/>
      <c r="I42" s="143"/>
      <c r="J42" s="143"/>
      <c r="K42" s="143"/>
      <c r="L42" s="143"/>
      <c r="M42" s="143"/>
    </row>
    <row r="43" spans="1:14" ht="35.25" x14ac:dyDescent="0.4">
      <c r="A43" s="27"/>
      <c r="B43" s="27"/>
      <c r="C43" s="141" t="s">
        <v>73</v>
      </c>
      <c r="D43" s="142"/>
      <c r="E43" s="143"/>
      <c r="F43" s="143"/>
      <c r="G43" s="143"/>
      <c r="H43" s="143"/>
      <c r="I43" s="143"/>
      <c r="J43" s="143"/>
      <c r="K43" s="143"/>
      <c r="L43" s="143"/>
      <c r="M43" s="143"/>
    </row>
    <row r="44" spans="1:14" ht="35.25" x14ac:dyDescent="0.4">
      <c r="A44" s="27"/>
      <c r="B44" s="27"/>
      <c r="C44" s="141" t="s">
        <v>74</v>
      </c>
      <c r="D44" s="142"/>
      <c r="E44" s="143"/>
      <c r="F44" s="143"/>
      <c r="G44" s="143"/>
      <c r="H44" s="143"/>
      <c r="I44" s="143"/>
      <c r="J44" s="143"/>
      <c r="K44" s="143"/>
      <c r="L44" s="143"/>
      <c r="M44" s="143"/>
    </row>
    <row r="45" spans="1:14" ht="35.25" x14ac:dyDescent="0.4">
      <c r="A45" s="27"/>
      <c r="B45" s="27"/>
      <c r="C45" s="141" t="s">
        <v>75</v>
      </c>
      <c r="D45" s="142"/>
      <c r="E45" s="143"/>
      <c r="F45" s="143"/>
      <c r="G45" s="143"/>
      <c r="H45" s="143"/>
      <c r="I45" s="143"/>
      <c r="J45" s="143"/>
      <c r="K45" s="143"/>
      <c r="L45" s="143"/>
      <c r="M45" s="143"/>
    </row>
    <row r="46" spans="1:14" ht="35.25" x14ac:dyDescent="0.4">
      <c r="A46" s="27"/>
      <c r="B46" s="27"/>
      <c r="C46" s="141" t="s">
        <v>76</v>
      </c>
      <c r="D46" s="142"/>
      <c r="E46" s="143"/>
      <c r="F46" s="143"/>
      <c r="G46" s="143"/>
      <c r="H46" s="143"/>
      <c r="I46" s="143"/>
      <c r="J46" s="143"/>
      <c r="K46" s="143"/>
      <c r="L46" s="143"/>
      <c r="M46" s="143"/>
    </row>
    <row r="47" spans="1:14" ht="35.25" x14ac:dyDescent="0.4">
      <c r="A47" s="27"/>
      <c r="B47" s="27"/>
      <c r="C47" s="144" t="s">
        <v>77</v>
      </c>
      <c r="D47" s="144"/>
      <c r="E47" s="143"/>
      <c r="F47" s="143"/>
      <c r="G47" s="143"/>
      <c r="H47" s="143"/>
      <c r="I47" s="143"/>
      <c r="J47" s="143"/>
      <c r="K47" s="143"/>
      <c r="L47" s="143"/>
      <c r="M47" s="143"/>
    </row>
    <row r="48" spans="1:14" ht="35.25" x14ac:dyDescent="0.4">
      <c r="A48" s="27"/>
      <c r="B48" s="27"/>
      <c r="C48" s="68" t="s">
        <v>8</v>
      </c>
      <c r="D48" s="69"/>
      <c r="E48" s="69"/>
      <c r="F48" s="70"/>
      <c r="G48" s="70"/>
      <c r="H48" s="70"/>
      <c r="I48" s="70"/>
      <c r="J48" s="70"/>
      <c r="K48" s="70"/>
      <c r="L48" s="70"/>
      <c r="M48" s="71"/>
    </row>
    <row r="49" spans="1:15" ht="40.5" customHeight="1" x14ac:dyDescent="0.4">
      <c r="A49" s="27"/>
      <c r="B49" s="27"/>
      <c r="C49" s="138"/>
      <c r="D49" s="139"/>
      <c r="E49" s="139"/>
      <c r="F49" s="139"/>
      <c r="G49" s="139"/>
      <c r="H49" s="139"/>
      <c r="I49" s="139"/>
      <c r="J49" s="139"/>
      <c r="K49" s="139"/>
      <c r="L49" s="139"/>
      <c r="M49" s="140"/>
    </row>
    <row r="50" spans="1:15" ht="27" customHeight="1" x14ac:dyDescent="0.4">
      <c r="A50" s="83"/>
      <c r="B50" s="27"/>
      <c r="C50" s="73"/>
      <c r="D50" s="73"/>
      <c r="E50" s="73"/>
      <c r="F50" s="73"/>
      <c r="G50" s="73"/>
      <c r="H50" s="73"/>
      <c r="I50" s="73"/>
      <c r="J50" s="73"/>
      <c r="K50" s="73"/>
      <c r="L50" s="73"/>
      <c r="M50" s="73"/>
      <c r="N50" s="73"/>
    </row>
    <row r="51" spans="1:15" ht="39.75" customHeight="1" x14ac:dyDescent="0.4">
      <c r="A51" s="72" t="s">
        <v>15</v>
      </c>
      <c r="B51" s="133"/>
      <c r="C51" s="134"/>
      <c r="D51" s="134"/>
      <c r="E51" s="134"/>
      <c r="F51" s="134"/>
      <c r="G51" s="134"/>
      <c r="H51" s="135"/>
      <c r="I51" s="136" t="s">
        <v>16</v>
      </c>
      <c r="J51" s="136"/>
      <c r="K51" s="136"/>
      <c r="L51" s="137"/>
      <c r="M51" s="137"/>
      <c r="N51" s="137"/>
      <c r="O51" s="23"/>
    </row>
    <row r="52" spans="1:15" ht="39.75" customHeight="1" x14ac:dyDescent="0.4">
      <c r="A52" s="72" t="s">
        <v>17</v>
      </c>
      <c r="B52" s="133"/>
      <c r="C52" s="134"/>
      <c r="D52" s="134"/>
      <c r="E52" s="134"/>
      <c r="F52" s="134"/>
      <c r="G52" s="134"/>
      <c r="H52" s="135"/>
      <c r="I52" s="136" t="s">
        <v>18</v>
      </c>
      <c r="J52" s="136"/>
      <c r="K52" s="136"/>
      <c r="L52" s="137"/>
      <c r="M52" s="137"/>
      <c r="N52" s="137"/>
      <c r="O52" s="22"/>
    </row>
    <row r="53" spans="1:15" ht="39.75" customHeight="1" x14ac:dyDescent="0.4">
      <c r="A53" s="72" t="s">
        <v>19</v>
      </c>
      <c r="B53" s="133"/>
      <c r="C53" s="134"/>
      <c r="D53" s="134"/>
      <c r="E53" s="134"/>
      <c r="F53" s="134"/>
      <c r="G53" s="134"/>
      <c r="H53" s="135"/>
      <c r="I53" s="136" t="s">
        <v>20</v>
      </c>
      <c r="J53" s="136"/>
      <c r="K53" s="136"/>
      <c r="L53" s="137"/>
      <c r="M53" s="137"/>
      <c r="N53" s="137"/>
      <c r="O53" s="22"/>
    </row>
    <row r="54" spans="1:15" ht="39.75" customHeight="1" x14ac:dyDescent="0.4">
      <c r="A54" s="72" t="s">
        <v>22</v>
      </c>
      <c r="B54" s="133"/>
      <c r="C54" s="134"/>
      <c r="D54" s="134"/>
      <c r="E54" s="134"/>
      <c r="F54" s="134"/>
      <c r="G54" s="134"/>
      <c r="H54" s="134"/>
      <c r="I54" s="134"/>
      <c r="J54" s="134"/>
      <c r="K54" s="134"/>
      <c r="L54" s="134"/>
      <c r="M54" s="134"/>
      <c r="N54" s="135"/>
      <c r="O54" s="21"/>
    </row>
    <row r="55" spans="1:15" ht="39.75" customHeight="1" x14ac:dyDescent="0.4">
      <c r="A55" s="72" t="s">
        <v>21</v>
      </c>
      <c r="B55" s="133"/>
      <c r="C55" s="134"/>
      <c r="D55" s="134"/>
      <c r="E55" s="134"/>
      <c r="F55" s="134"/>
      <c r="G55" s="134"/>
      <c r="H55" s="134"/>
      <c r="I55" s="134"/>
      <c r="J55" s="134"/>
      <c r="K55" s="134"/>
      <c r="L55" s="134"/>
      <c r="M55" s="134"/>
      <c r="N55" s="135"/>
      <c r="O55" s="24"/>
    </row>
  </sheetData>
  <mergeCells count="59">
    <mergeCell ref="F18:J18"/>
    <mergeCell ref="L3:N3"/>
    <mergeCell ref="L7:N7"/>
    <mergeCell ref="L8:N8"/>
    <mergeCell ref="A11:N11"/>
    <mergeCell ref="A15:N15"/>
    <mergeCell ref="I5:K5"/>
    <mergeCell ref="L5:N5"/>
    <mergeCell ref="C27:E27"/>
    <mergeCell ref="F27:H27"/>
    <mergeCell ref="D29:E29"/>
    <mergeCell ref="F29:H29"/>
    <mergeCell ref="C28:E28"/>
    <mergeCell ref="F28:H28"/>
    <mergeCell ref="D30:E30"/>
    <mergeCell ref="F30:H30"/>
    <mergeCell ref="D31:E31"/>
    <mergeCell ref="F31:H31"/>
    <mergeCell ref="D32:E32"/>
    <mergeCell ref="F32:H32"/>
    <mergeCell ref="D34:E34"/>
    <mergeCell ref="F34:H34"/>
    <mergeCell ref="D35:E35"/>
    <mergeCell ref="F35:H35"/>
    <mergeCell ref="D36:E36"/>
    <mergeCell ref="F36:H36"/>
    <mergeCell ref="D37:E37"/>
    <mergeCell ref="F37:H37"/>
    <mergeCell ref="D38:E38"/>
    <mergeCell ref="F38:H38"/>
    <mergeCell ref="F39:H39"/>
    <mergeCell ref="C46:D46"/>
    <mergeCell ref="E46:M46"/>
    <mergeCell ref="C47:D47"/>
    <mergeCell ref="E47:M47"/>
    <mergeCell ref="C41:D41"/>
    <mergeCell ref="E41:M41"/>
    <mergeCell ref="C43:D43"/>
    <mergeCell ref="E43:M43"/>
    <mergeCell ref="C44:D44"/>
    <mergeCell ref="E44:M44"/>
    <mergeCell ref="C45:D45"/>
    <mergeCell ref="E45:M45"/>
    <mergeCell ref="D33:E33"/>
    <mergeCell ref="F33:H33"/>
    <mergeCell ref="B54:N54"/>
    <mergeCell ref="B55:N55"/>
    <mergeCell ref="B52:H52"/>
    <mergeCell ref="I52:K52"/>
    <mergeCell ref="L52:N52"/>
    <mergeCell ref="B53:H53"/>
    <mergeCell ref="I53:K53"/>
    <mergeCell ref="L53:N53"/>
    <mergeCell ref="C49:M49"/>
    <mergeCell ref="C42:D42"/>
    <mergeCell ref="E42:M42"/>
    <mergeCell ref="B51:H51"/>
    <mergeCell ref="I51:K51"/>
    <mergeCell ref="L51:N51"/>
  </mergeCells>
  <phoneticPr fontId="2"/>
  <pageMargins left="0.70866141732283472" right="0.70866141732283472" top="0.74803149606299213" bottom="0.74803149606299213" header="0.31496062992125984" footer="0.31496062992125984"/>
  <pageSetup paperSize="9" scale="35"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リストデータ</vt:lpstr>
      <vt:lpstr>実績報告書</vt:lpstr>
      <vt:lpstr>請求書</vt:lpstr>
      <vt:lpstr>実績報告書!Print_Area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2023-02-20T04:51:22Z</dcterms:created>
  <dcterms:modified xsi:type="dcterms:W3CDTF">2023-10-16T05:36:45Z</dcterms:modified>
</cp:coreProperties>
</file>