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F70261D8-EB4A-4AA2-86EB-A5E18E134979}" xr6:coauthVersionLast="47" xr6:coauthVersionMax="47" xr10:uidLastSave="{556C7009-3A00-498D-9D2B-223F3636D81F}"/>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12" l="1"/>
  <c r="AF88" i="12"/>
  <c r="AA23" i="12"/>
  <c r="AP63" i="12" l="1"/>
  <c r="AK32" i="12"/>
  <c r="AP32" i="12"/>
  <c r="AU88" i="12"/>
  <c r="AP88" i="12"/>
  <c r="AU63" i="12"/>
  <c r="V23" i="12" l="1"/>
  <c r="Q23" i="12"/>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CO34" i="10"/>
  <c r="BW34" i="10"/>
  <c r="BW35" i="10" s="1"/>
  <c r="BW36" i="10" s="1"/>
  <c r="BW37" i="10" s="1"/>
  <c r="C34" i="10"/>
  <c r="C35" i="10" s="1"/>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<sst xmlns="http://schemas.openxmlformats.org/spreadsheetml/2006/main" count="1145" uniqueCount="575">
  <si>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</si>
  <si>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</si>
  <si>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</si>
  <si>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</si>
  <si>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</si>
  <si>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</si>
  <si>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</si>
  <si>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</si>
  <si>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</si>
  <si>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</si>
  <si>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</si>
  <si>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</si>
  <si>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</si>
  <si>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</si>
  <si>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</si>
  <si>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</si>
  <si>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</si>
  <si>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</si>
  <si>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</si>
  <si>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</si>
  <si>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</si>
  <si>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</si>
  <si>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</si>
  <si>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</si>
  <si>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</si>
  <si>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</si>
  <si>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</si>
  <si>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</si>
  <si>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</si>
  <si>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</si>
  <si>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</si>
  <si>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</si>
  <si>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</si>
  <si>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</si>
  <si>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</si>
  <si>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</si>
  <si>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</si>
  <si>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</si>
  <si>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</si>
  <si>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</si>
  <si>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</si>
  <si>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</si>
  <si>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</si>
  <si>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</si>
  <si>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</si>
  <si>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</si>
  <si>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</si>
  <si>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</si>
  <si>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</si>
  <si>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</si>
  <si>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</si>
  <si>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</si>
  <si>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</si>
  <si>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</si>
  <si>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</si>
  <si>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</si>
  <si>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</si>
  <si>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</si>
  <si>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</si>
  <si>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</si>
  <si>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</si>
  <si>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</si>
  <si>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</si>
  <si>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</si>
  <si>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</si>
  <si>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</si>
  <si>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</si>
  <si>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</si>
  <si>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</si>
  <si>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</si>
  <si>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</si>
  <si>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</si>
  <si>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</si>
  <si>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</si>
  <si>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</si>
  <si>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</si>
  <si>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</si>
  <si>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</si>
  <si>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</si>
  <si>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</si>
  <si>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</si>
  <si>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</si>
  <si>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</si>
  <si>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</si>
  <si>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</si>
  <si>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</si>
  <si>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</si>
  <si>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</si>
  <si>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</si>
  <si>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</si>
  <si>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</si>
  <si>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</si>
  <si>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</si>
  <si>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</si>
  <si>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榛東村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</si>
  <si>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</si>
  <si>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</si>
  <si>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</si>
  <si>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</si>
  <si>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</si>
  <si>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</si>
  <si>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</si>
  <si>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</si>
  <si>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</si>
  <si>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</si>
  <si>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</si>
  <si>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</si>
  <si>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</si>
  <si>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</si>
  <si>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</si>
  <si>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</si>
  <si>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</si>
  <si>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</si>
  <si>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</si>
  <si>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</si>
  <si>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</si>
  <si>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</si>
  <si>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</si>
  <si>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</si>
  <si>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</si>
  <si>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</si>
  <si>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</si>
  <si>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</si>
  <si>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</si>
  <si>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</si>
  <si>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</si>
  <si>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</si>
  <si>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</si>
  <si>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</si>
  <si>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</si>
  <si>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</si>
  <si>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</si>
  <si>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</si>
  <si>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</si>
  <si>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</si>
  <si>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</si>
  <si>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</si>
  <si>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</si>
  <si>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</si>
  <si>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</si>
  <si>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</si>
  <si>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</si>
  <si>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</si>
  <si>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</si>
  <si>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</si>
  <si>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</si>
  <si>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</si>
  <si>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</si>
  <si>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</si>
  <si>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</si>
  <si>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</si>
  <si>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</si>
  <si>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</si>
  <si>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</si>
  <si>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</si>
  <si>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</si>
  <si>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</si>
  <si>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</si>
  <si>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</si>
  <si>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</si>
  <si>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</si>
  <si>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</si>
  <si>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</si>
  <si>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</si>
  <si>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</si>
  <si>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</si>
  <si>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</si>
  <si>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</si>
  <si>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</si>
  <si>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</si>
  <si>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</si>
  <si>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</si>
  <si>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</si>
  <si>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</si>
  <si>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</si>
  <si>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</si>
  <si>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</si>
  <si>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</si>
  <si>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</si>
  <si>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</si>
  <si>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</si>
  <si>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</si>
  <si>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</si>
  <si>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</si>
  <si>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</si>
  <si>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</si>
  <si>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</si>
  <si>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</si>
  <si>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</si>
  <si>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</si>
  <si>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</si>
  <si>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</si>
  <si>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</si>
  <si>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</si>
  <si>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</si>
  <si>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</si>
  <si>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</si>
  <si>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</si>
  <si>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</si>
  <si>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</si>
  <si>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</si>
  <si>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</si>
  <si>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</si>
  <si>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群馬県榛東村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</si>
  <si>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</si>
  <si>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</si>
  <si>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</si>
  <si>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</si>
  <si>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</si>
  <si>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</si>
  <si>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</si>
  <si>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</si>
  <si>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</si>
  <si>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</si>
  <si>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</si>
  <si>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</si>
  <si>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</si>
  <si>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</si>
  <si>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</si>
  <si>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</si>
  <si>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</si>
  <si>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</si>
  <si>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</si>
  <si>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</si>
  <si>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</si>
  <si>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</si>
  <si>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</si>
  <si>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</si>
  <si>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</si>
  <si>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</si>
  <si>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</si>
  <si>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</si>
  <si>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</si>
  <si>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</si>
  <si>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</si>
  <si>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</si>
  <si>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</si>
  <si>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</si>
  <si>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</si>
  <si>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</si>
  <si>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</si>
  <si>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</si>
  <si>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</si>
  <si>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</si>
  <si>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</si>
  <si>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</si>
  <si>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</si>
  <si>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</si>
  <si>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</si>
  <si>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</si>
  <si>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</si>
  <si>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</si>
  <si>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</si>
  <si>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</si>
  <si>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</si>
  <si>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</si>
  <si>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</si>
  <si>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</si>
  <si>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</si>
  <si>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</si>
  <si>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</si>
  <si>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</si>
  <si>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</si>
  <si>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</si>
  <si>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</si>
  <si>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</si>
  <si>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</si>
  <si>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</si>
  <si>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</si>
  <si>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</si>
  <si>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</si>
  <si>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</si>
  <si>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</si>
  <si>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</si>
  <si>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</si>
  <si>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</si>
  <si>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</si>
  <si>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</si>
  <si>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</si>
  <si>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</si>
  <si>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</si>
  <si>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</si>
  <si>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</si>
  <si>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</si>
  <si>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</si>
  <si>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</si>
  <si>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</si>
  <si>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</si>
  <si>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</si>
  <si>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</si>
  <si>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</si>
  <si>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</si>
  <si>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</si>
  <si>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</si>
  <si>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</si>
  <si>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</si>
  <si>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</si>
  <si>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</si>
  <si>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</si>
  <si>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</si>
  <si>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</si>
  <si>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</si>
  <si>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</si>
  <si>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</si>
  <si>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</si>
  <si>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</si>
  <si>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</si>
  <si>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</si>
  <si>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</si>
  <si>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</si>
  <si>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</si>
  <si>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</si>
  <si>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</si>
  <si>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</si>
  <si>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</si>
  <si>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</si>
  <si>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</si>
  <si>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</si>
  <si>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</si>
  <si>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</si>
  <si>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</si>
  <si>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</si>
  <si>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</si>
  <si>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</si>
  <si>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</si>
  <si>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</si>
  <si>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</si>
  <si>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</si>
  <si>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</si>
  <si>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</si>
  <si>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</si>
  <si>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</si>
  <si>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</si>
  <si>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</si>
  <si>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</si>
  <si>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</si>
  <si>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</si>
  <si>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</si>
  <si>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</si>
  <si>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</si>
  <si>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</si>
  <si>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</si>
  <si>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</si>
  <si>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</si>
  <si>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</si>
  <si>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</si>
  <si>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</si>
  <si>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</si>
  <si>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</si>
  <si>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</si>
  <si>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</si>
  <si>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</si>
  <si>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</si>
  <si>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</si>
  <si>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群馬県榛東村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</si>
  <si>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</si>
  <si>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</si>
  <si>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</si>
  <si>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</si>
  <si>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</si>
  <si>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</si>
  <si>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</si>
  <si>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</si>
  <si>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</si>
  <si>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</si>
  <si>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</si>
  <si>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</si>
  <si>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</si>
  <si>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</si>
  <si>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</si>
  <si>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</si>
  <si>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</si>
  <si>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</si>
  <si>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</si>
  <si>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</si>
  <si>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</si>
  <si>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</si>
  <si>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</si>
  <si>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</si>
  <si>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</si>
  <si>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</si>
  <si>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</si>
  <si>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</si>
  <si>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</si>
  <si>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</si>
  <si>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</si>
  <si>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</si>
  <si>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</si>
  <si>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</si>
  <si>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</si>
  <si>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</si>
  <si>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</si>
  <si>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</si>
  <si>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</si>
  <si>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下水道事業会計</t>
    <phoneticPr fontId="5"/>
  </si>
  <si>
    <t>太陽光発電事業特別会計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</si>
  <si>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</si>
  <si>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</si>
  <si>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</si>
  <si>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</si>
  <si>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</si>
  <si>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</si>
  <si>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</si>
  <si>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</si>
  <si>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</si>
  <si>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</si>
  <si>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</si>
  <si>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</si>
  <si>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</si>
  <si>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</si>
  <si>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</si>
  <si>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</si>
  <si>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</si>
  <si>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</si>
  <si>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</si>
  <si>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</si>
  <si>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</si>
  <si>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</si>
  <si>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</si>
  <si>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</si>
  <si>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</si>
  <si>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</si>
  <si>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</si>
  <si>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</si>
  <si>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</si>
  <si>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</si>
  <si>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</si>
  <si>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</si>
  <si>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</si>
  <si>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</si>
  <si>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</si>
  <si>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</si>
  <si>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</si>
  <si>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</si>
  <si>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</si>
  <si>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</si>
  <si>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</si>
  <si>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</si>
  <si>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</si>
  <si>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</si>
  <si>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</si>
  <si>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</si>
  <si>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</si>
  <si>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</si>
  <si>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</si>
  <si>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</si>
  <si>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</si>
  <si>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</si>
  <si>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</si>
  <si>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</si>
  <si>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</si>
  <si>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</si>
  <si>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</si>
  <si>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</si>
  <si>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</si>
  <si>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</si>
  <si>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</si>
  <si>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</si>
  <si>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</si>
  <si>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</si>
  <si>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</si>
  <si>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</si>
  <si>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</si>
  <si>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</si>
  <si>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</si>
  <si>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</si>
  <si>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</si>
  <si>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</si>
  <si>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</si>
  <si>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</si>
  <si>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</si>
  <si>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</si>
  <si>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</si>
  <si>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</si>
  <si>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</si>
  <si>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</si>
  <si>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</si>
  <si>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</si>
  <si>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</si>
  <si>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</si>
  <si>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</si>
  <si>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</si>
  <si>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</si>
  <si>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</si>
  <si>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</si>
  <si>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</si>
  <si>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</si>
  <si>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</si>
  <si>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</si>
  <si>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</si>
  <si>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</si>
  <si>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</si>
  <si>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</si>
  <si>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</si>
  <si>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</si>
  <si>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</si>
  <si>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</si>
  <si>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</si>
  <si>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</si>
  <si>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</si>
  <si>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</si>
  <si>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</si>
  <si>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</si>
  <si>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</si>
  <si>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</si>
  <si>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</si>
  <si>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</si>
  <si>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</si>
  <si>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</si>
  <si>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</si>
  <si>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</si>
  <si>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</si>
  <si>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</si>
  <si>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</si>
  <si>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</si>
  <si>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</si>
  <si>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</si>
  <si>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</si>
  <si>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</si>
  <si>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</si>
  <si>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</si>
  <si>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</si>
  <si>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</si>
  <si>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</si>
  <si>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</si>
  <si>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</si>
  <si>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</si>
  <si>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</si>
  <si>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</si>
  <si>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</si>
  <si>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</si>
  <si>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</si>
  <si>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1.31</t>
  </si>
  <si>
    <t>▲ 7.55</t>
  </si>
  <si>
    <t>▲ 0.47</t>
  </si>
  <si>
    <t>上水道事業会計</t>
  </si>
  <si>
    <t>下水道事業会計</t>
  </si>
  <si>
    <t>一般会計</t>
  </si>
  <si>
    <t>国民健康保険特別会計</t>
  </si>
  <si>
    <t>介護保険特別会計</t>
  </si>
  <si>
    <t>太陽光発電事業特別会計</t>
  </si>
  <si>
    <t>学校給食事業特別会計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</si>
  <si>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</si>
  <si>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</si>
  <si>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</si>
  <si>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</si>
  <si>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</si>
  <si>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</si>
  <si>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</si>
  <si>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</si>
  <si>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群馬県後期高齢者医療広域連合（一般会計）</t>
  </si>
  <si>
    <t>群馬県後期高齢者医療広域連合（後期高齢者医療特別会計）</t>
  </si>
  <si>
    <t>群馬県市町村会館管理組合</t>
  </si>
  <si>
    <t>群馬県市町村総合事務組合</t>
  </si>
  <si>
    <t>渋川地区広域市町村圏振興整備組合</t>
  </si>
  <si>
    <t>－</t>
  </si>
  <si>
    <t>榛東村土地開発公社</t>
  </si>
  <si>
    <t>農業用水維持管理基金</t>
    <phoneticPr fontId="5"/>
  </si>
  <si>
    <t>社会福祉施設整備基金</t>
    <phoneticPr fontId="5"/>
  </si>
  <si>
    <t>教育施設整備基金</t>
    <phoneticPr fontId="5"/>
  </si>
  <si>
    <t>再編関連訓練移転等交付金基金</t>
    <phoneticPr fontId="5"/>
  </si>
  <si>
    <t>特定防衛施設周辺整備調整交付金事業基金</t>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</si>
  <si>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</si>
  <si>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</si>
  <si>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</si>
  <si>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</si>
  <si>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将来負担比率の数値は算定されない。
有形固定資産減価償却率は類似団体と比べて高い水準であるため、個別施設計画に基づき計画的な維持管理を行う。</t>
    <rPh sb="67" eb="68">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</si>
  <si>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</si>
  <si>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</si>
  <si>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</si>
  <si>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</si>
  <si>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</si>
  <si>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</si>
  <si>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将来負担比率の数値は算定されない。
実質公債費比率は類似団体よりも低いが、今後も据置期間の設定や借入期間の設定により上昇を抑え負担を平準化する。</t>
    <rPh sb="33" eb="34">
      <t>ヒク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</si>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</sst>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EE9C171-05A6-4DFD-9BF2-26DF6B053A5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0F6C-4DFA-8E8F-3E1DE97CC3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46675</c:v>
                </c:pt>
                <c:pt idx="1">
                  <c:v>64291</c:v>
                </c:pt>
                <c:pt idx="2">
                  <c:v>46677</c:v>
                </c:pt>
                <c:pt idx="3">
                  <c:v>173352</c:v>
                </c:pt>
                <c:pt idx="4">
                  <c:v>234267</c:v>
                </c:pt>
              </c:numCache>
            </c:numRef>
          </c:val>
          <c:smooth val="0"/>
          <c:extLst>
            <c:ext xmlns:c16="http://schemas.microsoft.com/office/drawing/2014/chart" uri="{C3380CC4-5D6E-409C-BE32-E72D297353CC}">
              <c16:uniqueId val="{00000001-0F6C-4DFA-8E8F-3E1DE97CC3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5.81</c:v>
                </c:pt>
                <c:pt idx="1">
                  <c:v>9.52</c:v>
                </c:pt>
                <c:pt idx="2">
                  <c:v>4.7699999999999996</c:v>
                </c:pt>
                <c:pt idx="3">
                  <c:v>6</c:v>
                </c:pt>
                <c:pt idx="4">
                  <c:v>2.42</c:v>
                </c:pt>
              </c:numCache>
            </c:numRef>
          </c:val>
          <c:extLst>
            <c:ext xmlns:c16="http://schemas.microsoft.com/office/drawing/2014/chart" uri="{C3380CC4-5D6E-409C-BE32-E72D297353CC}">
              <c16:uniqueId val="{00000000-4D19-4544-B33D-745791F12FF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61.71</c:v>
                </c:pt>
                <c:pt idx="1">
                  <c:v>58.06</c:v>
                </c:pt>
                <c:pt idx="2">
                  <c:v>56.16</c:v>
                </c:pt>
                <c:pt idx="3">
                  <c:v>58.16</c:v>
                </c:pt>
                <c:pt idx="4">
                  <c:v>60.15</c:v>
                </c:pt>
              </c:numCache>
            </c:numRef>
          </c:val>
          <c:extLst>
            <c:ext xmlns:c16="http://schemas.microsoft.com/office/drawing/2014/chart" uri="{C3380CC4-5D6E-409C-BE32-E72D297353CC}">
              <c16:uniqueId val="{00000001-4D19-4544-B33D-745791F12FF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-1.31</c:v>
                </c:pt>
                <c:pt idx="1">
                  <c:v>4.0999999999999996</c:v>
                </c:pt>
                <c:pt idx="2">
                  <c:v>-7.55</c:v>
                </c:pt>
                <c:pt idx="3">
                  <c:v>3.66</c:v>
                </c:pt>
                <c:pt idx="4">
                  <c:v>-0.47</c:v>
                </c:pt>
              </c:numCache>
            </c:numRef>
          </c:val>
          <c:smooth val="0"/>
          <c:extLst>
            <c:ext xmlns:c16="http://schemas.microsoft.com/office/drawing/2014/chart" uri="{C3380CC4-5D6E-409C-BE32-E72D297353CC}">
              <c16:uniqueId val="{00000002-4D19-4544-B33D-745791F12FF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0.51</c:v>
                </c:pt>
                <c:pt idx="4">
                  <c:v>0</c:v>
                </c:pt>
                <c:pt idx="5">
                  <c:v>0</c:v>
                </c:pt>
                <c:pt idx="6">
                  <c:v>0</c:v>
                </c:pt>
                <c:pt idx="7">
                  <c:v>0</c:v>
                </c:pt>
                <c:pt idx="8">
                  <c:v>0</c:v>
                </c:pt>
                <c:pt idx="9">
                  <c:v>0</c:v>
                </c:pt>
              </c:numCache>
            </c:numRef>
          </c:val>
          <c:extLst>
            <c:ext xmlns:c16="http://schemas.microsoft.com/office/drawing/2014/chart" uri="{C3380CC4-5D6E-409C-BE32-E72D297353CC}">
              <c16:uniqueId val="{00000000-86C5-4C21-8A95-449854969E3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C5-4C21-8A95-449854969E37}"/>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6C5-4C21-8A95-449854969E37}"/>
            </c:ext>
          </c:extLst>
        </c:ser>
        <c:ser>
          <c:idx val="3"/>
          <c:order val="3"/>
          <c:tx>
            <c:strRef>
              <c:f>データシート!$A$30</c:f>
              <c:strCache>
                <c:ptCount val="1"/>
                <c:pt idx="0">
                  <c:v>学校給食事業特別会計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6C5-4C21-8A95-449854969E37}"/>
            </c:ext>
          </c:extLst>
        </c:ser>
        <c:ser>
          <c:idx val="4"/>
          <c:order val="4"/>
          <c:tx>
            <c:strRef>
              <c:f>データシート!$A$31</c:f>
              <c:strCache>
                <c:ptCount val="1"/>
                <c:pt idx="0">
                  <c:v>太陽光発電事業特別会計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0.12</c:v>
                </c:pt>
                <c:pt idx="4">
                  <c:v>#N/A</c:v>
                </c:pt>
                <c:pt idx="5">
                  <c:v>0</c:v>
                </c:pt>
                <c:pt idx="6">
                  <c:v>#N/A</c:v>
                </c:pt>
                <c:pt idx="7">
                  <c:v>7.0000000000000007E-2</c:v>
                </c:pt>
                <c:pt idx="8">
                  <c:v>#N/A</c:v>
                </c:pt>
                <c:pt idx="9">
                  <c:v>0.04</c:v>
                </c:pt>
              </c:numCache>
            </c:numRef>
          </c:val>
          <c:extLst>
            <c:ext xmlns:c16="http://schemas.microsoft.com/office/drawing/2014/chart" uri="{C3380CC4-5D6E-409C-BE32-E72D297353CC}">
              <c16:uniqueId val="{00000004-86C5-4C21-8A95-449854969E3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0.78</c:v>
                </c:pt>
                <c:pt idx="2">
                  <c:v>#N/A</c:v>
                </c:pt>
                <c:pt idx="3">
                  <c:v>0.72</c:v>
                </c:pt>
                <c:pt idx="4">
                  <c:v>#N/A</c:v>
                </c:pt>
                <c:pt idx="5">
                  <c:v>0.38</c:v>
                </c:pt>
                <c:pt idx="6">
                  <c:v>#N/A</c:v>
                </c:pt>
                <c:pt idx="7">
                  <c:v>0.31</c:v>
                </c:pt>
                <c:pt idx="8">
                  <c:v>#N/A</c:v>
                </c:pt>
                <c:pt idx="9">
                  <c:v>0.16</c:v>
                </c:pt>
              </c:numCache>
            </c:numRef>
          </c:val>
          <c:extLst>
            <c:ext xmlns:c16="http://schemas.microsoft.com/office/drawing/2014/chart" uri="{C3380CC4-5D6E-409C-BE32-E72D297353CC}">
              <c16:uniqueId val="{00000005-86C5-4C21-8A95-449854969E3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0.95</c:v>
                </c:pt>
                <c:pt idx="2">
                  <c:v>#N/A</c:v>
                </c:pt>
                <c:pt idx="3">
                  <c:v>1.5</c:v>
                </c:pt>
                <c:pt idx="4">
                  <c:v>#N/A</c:v>
                </c:pt>
                <c:pt idx="5">
                  <c:v>7.0000000000000007E-2</c:v>
                </c:pt>
                <c:pt idx="6">
                  <c:v>#N/A</c:v>
                </c:pt>
                <c:pt idx="7">
                  <c:v>0.03</c:v>
                </c:pt>
                <c:pt idx="8">
                  <c:v>#N/A</c:v>
                </c:pt>
                <c:pt idx="9">
                  <c:v>0.37</c:v>
                </c:pt>
              </c:numCache>
            </c:numRef>
          </c:val>
          <c:extLst>
            <c:ext xmlns:c16="http://schemas.microsoft.com/office/drawing/2014/chart" uri="{C3380CC4-5D6E-409C-BE32-E72D297353CC}">
              <c16:uniqueId val="{00000006-86C5-4C21-8A95-449854969E3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5.63</c:v>
                </c:pt>
                <c:pt idx="2">
                  <c:v>#N/A</c:v>
                </c:pt>
                <c:pt idx="3">
                  <c:v>9.52</c:v>
                </c:pt>
                <c:pt idx="4">
                  <c:v>#N/A</c:v>
                </c:pt>
                <c:pt idx="5">
                  <c:v>4.76</c:v>
                </c:pt>
                <c:pt idx="6">
                  <c:v>#N/A</c:v>
                </c:pt>
                <c:pt idx="7">
                  <c:v>5.99</c:v>
                </c:pt>
                <c:pt idx="8">
                  <c:v>#N/A</c:v>
                </c:pt>
                <c:pt idx="9">
                  <c:v>2.4</c:v>
                </c:pt>
              </c:numCache>
            </c:numRef>
          </c:val>
          <c:extLst>
            <c:ext xmlns:c16="http://schemas.microsoft.com/office/drawing/2014/chart" uri="{C3380CC4-5D6E-409C-BE32-E72D297353CC}">
              <c16:uniqueId val="{00000007-86C5-4C21-8A95-449854969E3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#N/A</c:v>
                </c:pt>
                <c:pt idx="5">
                  <c:v>3.85</c:v>
                </c:pt>
                <c:pt idx="6">
                  <c:v>#N/A</c:v>
                </c:pt>
                <c:pt idx="7">
                  <c:v>7.7</c:v>
                </c:pt>
                <c:pt idx="8">
                  <c:v>#N/A</c:v>
                </c:pt>
                <c:pt idx="9">
                  <c:v>9.8800000000000008</c:v>
                </c:pt>
              </c:numCache>
            </c:numRef>
          </c:val>
          <c:extLst>
            <c:ext xmlns:c16="http://schemas.microsoft.com/office/drawing/2014/chart" uri="{C3380CC4-5D6E-409C-BE32-E72D297353CC}">
              <c16:uniqueId val="{00000008-86C5-4C21-8A95-449854969E37}"/>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15.95</c:v>
                </c:pt>
                <c:pt idx="2">
                  <c:v>#N/A</c:v>
                </c:pt>
                <c:pt idx="3">
                  <c:v>16.78</c:v>
                </c:pt>
                <c:pt idx="4">
                  <c:v>#N/A</c:v>
                </c:pt>
                <c:pt idx="5">
                  <c:v>18.739999999999998</c:v>
                </c:pt>
                <c:pt idx="6">
                  <c:v>#N/A</c:v>
                </c:pt>
                <c:pt idx="7">
                  <c:v>19.38</c:v>
                </c:pt>
                <c:pt idx="8">
                  <c:v>#N/A</c:v>
                </c:pt>
                <c:pt idx="9">
                  <c:v>18.11</c:v>
                </c:pt>
              </c:numCache>
            </c:numRef>
          </c:val>
          <c:extLst>
            <c:ext xmlns:c16="http://schemas.microsoft.com/office/drawing/2014/chart" uri="{C3380CC4-5D6E-409C-BE32-E72D297353CC}">
              <c16:uniqueId val="{00000009-86C5-4C21-8A95-449854969E3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393</c:v>
                </c:pt>
                <c:pt idx="5">
                  <c:v>392</c:v>
                </c:pt>
                <c:pt idx="8">
                  <c:v>383</c:v>
                </c:pt>
                <c:pt idx="11">
                  <c:v>373</c:v>
                </c:pt>
                <c:pt idx="14">
                  <c:v>357</c:v>
                </c:pt>
              </c:numCache>
            </c:numRef>
          </c:val>
          <c:extLst>
            <c:ext xmlns:c16="http://schemas.microsoft.com/office/drawing/2014/chart" uri="{C3380CC4-5D6E-409C-BE32-E72D297353CC}">
              <c16:uniqueId val="{00000000-4337-4D83-AFDB-60453325AC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337-4D83-AFDB-60453325AC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8</c:v>
                </c:pt>
                <c:pt idx="6">
                  <c:v>8</c:v>
                </c:pt>
                <c:pt idx="9">
                  <c:v>9</c:v>
                </c:pt>
                <c:pt idx="12">
                  <c:v>9</c:v>
                </c:pt>
              </c:numCache>
            </c:numRef>
          </c:val>
          <c:extLst>
            <c:ext xmlns:c16="http://schemas.microsoft.com/office/drawing/2014/chart" uri="{C3380CC4-5D6E-409C-BE32-E72D297353CC}">
              <c16:uniqueId val="{00000002-4337-4D83-AFDB-60453325AC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c:v>
                </c:pt>
                <c:pt idx="3">
                  <c:v>30</c:v>
                </c:pt>
                <c:pt idx="6">
                  <c:v>30</c:v>
                </c:pt>
                <c:pt idx="9">
                  <c:v>34</c:v>
                </c:pt>
                <c:pt idx="12">
                  <c:v>36</c:v>
                </c:pt>
              </c:numCache>
            </c:numRef>
          </c:val>
          <c:extLst>
            <c:ext xmlns:c16="http://schemas.microsoft.com/office/drawing/2014/chart" uri="{C3380CC4-5D6E-409C-BE32-E72D297353CC}">
              <c16:uniqueId val="{00000003-4337-4D83-AFDB-60453325AC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269</c:v>
                </c:pt>
                <c:pt idx="3">
                  <c:v>268</c:v>
                </c:pt>
                <c:pt idx="6">
                  <c:v>277</c:v>
                </c:pt>
                <c:pt idx="9">
                  <c:v>219</c:v>
                </c:pt>
                <c:pt idx="12">
                  <c:v>276</c:v>
                </c:pt>
              </c:numCache>
            </c:numRef>
          </c:val>
          <c:extLst>
            <c:ext xmlns:c16="http://schemas.microsoft.com/office/drawing/2014/chart" uri="{C3380CC4-5D6E-409C-BE32-E72D297353CC}">
              <c16:uniqueId val="{00000004-4337-4D83-AFDB-60453325AC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37-4D83-AFDB-60453325AC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337-4D83-AFDB-60453325AC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340</c:v>
                </c:pt>
                <c:pt idx="3">
                  <c:v>341</c:v>
                </c:pt>
                <c:pt idx="6">
                  <c:v>318</c:v>
                </c:pt>
                <c:pt idx="9">
                  <c:v>290</c:v>
                </c:pt>
                <c:pt idx="12">
                  <c:v>291</c:v>
                </c:pt>
              </c:numCache>
            </c:numRef>
          </c:val>
          <c:extLst>
            <c:ext xmlns:c16="http://schemas.microsoft.com/office/drawing/2014/chart" uri="{C3380CC4-5D6E-409C-BE32-E72D297353CC}">
              <c16:uniqueId val="{00000007-4337-4D83-AFDB-60453325AC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257</c:v>
                </c:pt>
                <c:pt idx="2">
                  <c:v>#N/A</c:v>
                </c:pt>
                <c:pt idx="3">
                  <c:v>#N/A</c:v>
                </c:pt>
                <c:pt idx="4">
                  <c:v>255</c:v>
                </c:pt>
                <c:pt idx="5">
                  <c:v>#N/A</c:v>
                </c:pt>
                <c:pt idx="6">
                  <c:v>#N/A</c:v>
                </c:pt>
                <c:pt idx="7">
                  <c:v>250</c:v>
                </c:pt>
                <c:pt idx="8">
                  <c:v>#N/A</c:v>
                </c:pt>
                <c:pt idx="9">
                  <c:v>#N/A</c:v>
                </c:pt>
                <c:pt idx="10">
                  <c:v>179</c:v>
                </c:pt>
                <c:pt idx="11">
                  <c:v>#N/A</c:v>
                </c:pt>
                <c:pt idx="12">
                  <c:v>#N/A</c:v>
                </c:pt>
                <c:pt idx="13">
                  <c:v>255</c:v>
                </c:pt>
                <c:pt idx="14">
                  <c:v>#N/A</c:v>
                </c:pt>
              </c:numCache>
            </c:numRef>
          </c:val>
          <c:smooth val="0"/>
          <c:extLst>
            <c:ext xmlns:c16="http://schemas.microsoft.com/office/drawing/2014/chart" uri="{C3380CC4-5D6E-409C-BE32-E72D297353CC}">
              <c16:uniqueId val="{00000008-4337-4D83-AFDB-60453325AC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4397</c:v>
                </c:pt>
                <c:pt idx="5">
                  <c:v>4229</c:v>
                </c:pt>
                <c:pt idx="8">
                  <c:v>4004</c:v>
                </c:pt>
                <c:pt idx="11">
                  <c:v>3829</c:v>
                </c:pt>
                <c:pt idx="14">
                  <c:v>3572</c:v>
                </c:pt>
              </c:numCache>
            </c:numRef>
          </c:val>
          <c:extLst>
            <c:ext xmlns:c16="http://schemas.microsoft.com/office/drawing/2014/chart" uri="{C3380CC4-5D6E-409C-BE32-E72D297353CC}">
              <c16:uniqueId val="{00000000-4B34-44CA-8810-28013623AB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c:v>
                </c:pt>
                <c:pt idx="5">
                  <c:v>0</c:v>
                </c:pt>
                <c:pt idx="8">
                  <c:v>0</c:v>
                </c:pt>
                <c:pt idx="11">
                  <c:v>0</c:v>
                </c:pt>
                <c:pt idx="14">
                  <c:v>0</c:v>
                </c:pt>
              </c:numCache>
            </c:numRef>
          </c:val>
          <c:extLst>
            <c:ext xmlns:c16="http://schemas.microsoft.com/office/drawing/2014/chart" uri="{C3380CC4-5D6E-409C-BE32-E72D297353CC}">
              <c16:uniqueId val="{00000001-4B34-44CA-8810-28013623AB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5412</c:v>
                </c:pt>
                <c:pt idx="5">
                  <c:v>5635</c:v>
                </c:pt>
                <c:pt idx="8">
                  <c:v>5972</c:v>
                </c:pt>
                <c:pt idx="11">
                  <c:v>4777</c:v>
                </c:pt>
                <c:pt idx="14">
                  <c:v>4362</c:v>
                </c:pt>
              </c:numCache>
            </c:numRef>
          </c:val>
          <c:extLst>
            <c:ext xmlns:c16="http://schemas.microsoft.com/office/drawing/2014/chart" uri="{C3380CC4-5D6E-409C-BE32-E72D297353CC}">
              <c16:uniqueId val="{00000002-4B34-44CA-8810-28013623AB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34-44CA-8810-28013623AB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B34-44CA-8810-28013623AB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5-4B34-44CA-8810-28013623AB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786</c:v>
                </c:pt>
                <c:pt idx="3">
                  <c:v>753</c:v>
                </c:pt>
                <c:pt idx="6">
                  <c:v>760</c:v>
                </c:pt>
                <c:pt idx="9">
                  <c:v>756</c:v>
                </c:pt>
                <c:pt idx="12">
                  <c:v>751</c:v>
                </c:pt>
              </c:numCache>
            </c:numRef>
          </c:val>
          <c:extLst>
            <c:ext xmlns:c16="http://schemas.microsoft.com/office/drawing/2014/chart" uri="{C3380CC4-5D6E-409C-BE32-E72D297353CC}">
              <c16:uniqueId val="{00000006-4B34-44CA-8810-28013623AB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177</c:v>
                </c:pt>
                <c:pt idx="3">
                  <c:v>207</c:v>
                </c:pt>
                <c:pt idx="6">
                  <c:v>207</c:v>
                </c:pt>
                <c:pt idx="9">
                  <c:v>257</c:v>
                </c:pt>
                <c:pt idx="12">
                  <c:v>282</c:v>
                </c:pt>
              </c:numCache>
            </c:numRef>
          </c:val>
          <c:extLst>
            <c:ext xmlns:c16="http://schemas.microsoft.com/office/drawing/2014/chart" uri="{C3380CC4-5D6E-409C-BE32-E72D297353CC}">
              <c16:uniqueId val="{00000007-4B34-44CA-8810-28013623AB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3349</c:v>
                </c:pt>
                <c:pt idx="3">
                  <c:v>3254</c:v>
                </c:pt>
                <c:pt idx="6">
                  <c:v>3101</c:v>
                </c:pt>
                <c:pt idx="9">
                  <c:v>2787</c:v>
                </c:pt>
                <c:pt idx="12">
                  <c:v>2658</c:v>
                </c:pt>
              </c:numCache>
            </c:numRef>
          </c:val>
          <c:extLst>
            <c:ext xmlns:c16="http://schemas.microsoft.com/office/drawing/2014/chart" uri="{C3380CC4-5D6E-409C-BE32-E72D297353CC}">
              <c16:uniqueId val="{00000008-4B34-44CA-8810-28013623AB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52</c:v>
                </c:pt>
                <c:pt idx="3">
                  <c:v>44</c:v>
                </c:pt>
                <c:pt idx="6">
                  <c:v>35</c:v>
                </c:pt>
                <c:pt idx="9">
                  <c:v>27</c:v>
                </c:pt>
                <c:pt idx="12">
                  <c:v>18</c:v>
                </c:pt>
              </c:numCache>
            </c:numRef>
          </c:val>
          <c:extLst>
            <c:ext xmlns:c16="http://schemas.microsoft.com/office/drawing/2014/chart" uri="{C3380CC4-5D6E-409C-BE32-E72D297353CC}">
              <c16:uniqueId val="{00000009-4B34-44CA-8810-28013623AB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2200</c:v>
                </c:pt>
                <c:pt idx="3">
                  <c:v>2148</c:v>
                </c:pt>
                <c:pt idx="6">
                  <c:v>1943</c:v>
                </c:pt>
                <c:pt idx="9">
                  <c:v>1828</c:v>
                </c:pt>
                <c:pt idx="12">
                  <c:v>1661</c:v>
                </c:pt>
              </c:numCache>
            </c:numRef>
          </c:val>
          <c:extLst>
            <c:ext xmlns:c16="http://schemas.microsoft.com/office/drawing/2014/chart" uri="{C3380CC4-5D6E-409C-BE32-E72D297353CC}">
              <c16:uniqueId val="{0000000A-4B34-44CA-8810-28013623ABF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B34-44CA-8810-28013623ABF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2090</c:v>
                </c:pt>
                <c:pt idx="1">
                  <c:v>2179</c:v>
                </c:pt>
                <c:pt idx="2">
                  <c:v>2294</c:v>
                </c:pt>
              </c:numCache>
            </c:numRef>
          </c:val>
          <c:extLst>
            <c:ext xmlns:c16="http://schemas.microsoft.com/office/drawing/2014/chart" uri="{C3380CC4-5D6E-409C-BE32-E72D297353CC}">
              <c16:uniqueId val="{00000000-9F1B-4D29-A596-E8BDE14EC2A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445</c:v>
                </c:pt>
                <c:pt idx="1">
                  <c:v>345</c:v>
                </c:pt>
                <c:pt idx="2">
                  <c:v>205</c:v>
                </c:pt>
              </c:numCache>
            </c:numRef>
          </c:val>
          <c:extLst>
            <c:ext xmlns:c16="http://schemas.microsoft.com/office/drawing/2014/chart" uri="{C3380CC4-5D6E-409C-BE32-E72D297353CC}">
              <c16:uniqueId val="{00000001-9F1B-4D29-A596-E8BDE14EC2A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2878</c:v>
                </c:pt>
                <c:pt idx="1">
                  <c:v>1693</c:v>
                </c:pt>
                <c:pt idx="2">
                  <c:v>1377</c:v>
                </c:pt>
              </c:numCache>
            </c:numRef>
          </c:val>
          <c:extLst>
            <c:ext xmlns:c16="http://schemas.microsoft.com/office/drawing/2014/chart" uri="{C3380CC4-5D6E-409C-BE32-E72D297353CC}">
              <c16:uniqueId val="{00000002-9F1B-4D29-A596-E8BDE14EC2A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{2FACE038-E4D6-4DB4-9DDA-940009714D42}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858-4FEC-80B5-B36721D7C3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{27E93152-64D1-4327-B8B4-25A722E195AA}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858-4FEC-80B5-B36721D7C3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{D00F6025-7DEE-4EF7-925A-D11A760B5D7E}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858-4FEC-80B5-B36721D7C3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{CA7E0EFC-C079-468E-A036-647B6336C5F7}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858-4FEC-80B5-B36721D7C3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{0A29957E-87AF-4024-94E5-447C104E300C}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858-4FEC-80B5-B36721D7C38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{C0BAB688-7573-4350-9C39-0D03D77BC728}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858-4FEC-80B5-B36721D7C38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{9B723BD0-6FFA-4ED6-816D-BC539DB2EE5A}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858-4FEC-80B5-B36721D7C38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{17A70AC2-D0F3-47EB-84D2-E7C0A44F5BD3}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858-4FEC-80B5-B36721D7C38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{14084F13-3D6D-457A-9FFD-072A9CE3CB15}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858-4FEC-80B5-B36721D7C3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79.7</c:v>
                </c:pt>
                <c:pt idx="8">
                  <c:v>79.8</c:v>
                </c:pt>
                <c:pt idx="16">
                  <c:v>79.900000000000006</c:v>
                </c:pt>
                <c:pt idx="24">
                  <c:v>80.900000000000006</c:v>
                </c:pt>
                <c:pt idx="32">
                  <c:v>72.599999999999994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858-4FEC-80B5-B36721D7C38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{6E73FEE6-FB17-444A-82FC-09B3586E3924}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858-4FEC-80B5-B36721D7C38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{790CC346-9BE3-4E5F-AE1D-CA6A8227CB1B}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858-4FEC-80B5-B36721D7C3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{5B81D5B4-C40C-46BC-B62D-37158660B515}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858-4FEC-80B5-B36721D7C3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{FF74DB2C-7603-4F81-8EB0-A2F728D0DE7C}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858-4FEC-80B5-B36721D7C3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{8760B67C-8EFC-4491-AEBE-7492C758506C}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858-4FEC-80B5-B36721D7C38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{F267B992-64A1-4D22-9F8B-EC64C105B121}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858-4FEC-80B5-B36721D7C38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{8644C9F1-7733-446B-BCF8-E6D255E9B13E}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858-4FEC-80B5-B36721D7C38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{9ABEFCC7-F630-4330-83EB-3ACC65D6D918}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858-4FEC-80B5-B36721D7C38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{BBE0C9AD-E33D-4277-8BB6-6EE3B917CABE}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858-4FEC-80B5-B36721D7C3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858-4FEC-80B5-B36721D7C383}"/>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{487A3187-367E-46FA-A914-D6C14AF088FE}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F42-4157-82CF-9B9B1C40F41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{937E2CC6-2E75-41E0-A619-D1B55379355E}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42-4157-82CF-9B9B1C40F41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{70BAB5EA-8E1F-44A2-8B5B-0D18DBFE13B9}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42-4157-82CF-9B9B1C40F41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{20408AA5-4610-44FC-BE59-C73C60BBA12E}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42-4157-82CF-9B9B1C40F41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{96EDFFE4-5D39-4598-A623-1F755FA955E3}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42-4157-82CF-9B9B1C40F41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{7D8A4DE4-71DA-471D-809D-0B525911B3E6}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F42-4157-82CF-9B9B1C40F41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{13AC2F64-79A4-4054-A58B-8F87493868C3}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F42-4157-82CF-9B9B1C40F41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{61B9FC24-78D8-4A8A-ADB0-3F7D1D221DCB}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F42-4157-82CF-9B9B1C40F41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{56200BF8-06A5-43B6-88AD-ABCE4D0EBFBE}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F42-4157-82CF-9B9B1C40F4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8.1999999999999993</c:v>
                </c:pt>
                <c:pt idx="16">
                  <c:v>7.7</c:v>
                </c:pt>
                <c:pt idx="24">
                  <c:v>6.7</c:v>
                </c:pt>
                <c:pt idx="32">
                  <c:v>6.7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F42-4157-82CF-9B9B1C40F4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{E8313D2D-B7D8-44EB-8CEC-45F37CF013C9}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F42-4157-82CF-9B9B1C40F41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{1C093FEC-DBF2-4B8E-8AB7-642AAD47620E}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42-4157-82CF-9B9B1C40F41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{FB496F28-184E-40B0-8A27-AADA7BAFB4DF}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42-4157-82CF-9B9B1C40F41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{9142FD98-2E3E-4C33-8CDA-00C44CF4863E}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42-4157-82CF-9B9B1C40F41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{DEE3E7B1-484C-4EEF-928A-E666AE64C4B9}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42-4157-82CF-9B9B1C40F41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{5F48017E-5E77-4EF1-80C1-5CB79D1F9643}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F42-4157-82CF-9B9B1C40F41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{D66D0345-8227-427D-BAAA-769D87DB8BD6}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F42-4157-82CF-9B9B1C40F418}"/>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{9A092F8A-AEDC-4988-B0F0-9F99953BFDB7}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F42-4157-82CF-9B9B1C40F418}"/>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{7B1C25A9-9195-42B1-B1C9-B1B95CA485F3}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F42-4157-82CF-9B9B1C40F4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5F42-4157-82CF-9B9B1C40F418}"/>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14,634
14,309
27.92
9,899,531
9,689,862
92,119
3,813,914
1,660,784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徴収対策に力をいれ、徴収率の向上している影響もあり、類似団体平均を僅かに上回っている。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今後は</a:t>
          </a:r>
          <a:r>
            <a:rPr kumimoji="1" lang="ja-JP" altLang="en-US" sz="1100" b="0" i="0" baseline="0">
              <a:solidFill>
                <a:schemeClr val="dk1"/>
              </a:solidFill>
              <a:effectLst/>
              <a:latin typeface="+mn-lt"/>
              <a:ea typeface="+mn-ea"/>
              <a:cs typeface="+mn-cs"/>
            </a:rPr>
            <a:t>、公共施設の適正化や</a:t>
          </a:r>
          <a:r>
            <a:rPr kumimoji="1" lang="ja-JP" altLang="ja-JP" sz="1100" b="0" i="0" baseline="0">
              <a:solidFill>
                <a:schemeClr val="dk1"/>
              </a:solidFill>
              <a:effectLst/>
              <a:latin typeface="+mn-lt"/>
              <a:ea typeface="+mn-ea"/>
              <a:cs typeface="+mn-cs"/>
            </a:rPr>
            <a:t>事業評価に基づく事業の取捨選択により歳出の削減に努め、財政基盤の更なる強化に努める。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67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156104</xdr:rowOff>
    </xdr:from>
    <xdr:to>
      <xdr:col>19</xdr:col>
      <xdr:colOff>133350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570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135996</xdr:rowOff>
    </xdr:from>
    <xdr:to>
      <xdr:col>15</xdr:col>
      <xdr:colOff>82550</xdr:colOff>
      <xdr:row>42</xdr:row>
      <xdr:rowOff>156104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3689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135996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268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131885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105304</xdr:rowOff>
    </xdr:from>
    <xdr:to>
      <xdr:col>15</xdr:col>
      <xdr:colOff>133350</xdr:colOff>
      <xdr:row>43</xdr:row>
      <xdr:rowOff>35454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45631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85196</xdr:rowOff>
    </xdr:from>
    <xdr:to>
      <xdr:col>11</xdr:col>
      <xdr:colOff>82550</xdr:colOff>
      <xdr:row>43</xdr:row>
      <xdr:rowOff>15346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25523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15469</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年度決算においては、物件費や人件費の増などにより経常経費充当一般財源が増加したことで、経常収支比率は前年度比</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ポイントの増となった。</a:t>
          </a:r>
          <a:endParaRPr lang="ja-JP" altLang="ja-JP">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制度改正や職員数の増加に伴う人件費の増加</a:t>
          </a:r>
          <a:r>
            <a:rPr kumimoji="1" lang="ja-JP" altLang="en-US" sz="1100">
              <a:solidFill>
                <a:schemeClr val="dk1"/>
              </a:solidFill>
              <a:effectLst/>
              <a:latin typeface="+mn-lt"/>
              <a:ea typeface="+mn-ea"/>
              <a:cs typeface="+mn-cs"/>
            </a:rPr>
            <a:t>が見込まれるが、</a:t>
          </a:r>
          <a:r>
            <a:rPr kumimoji="1" lang="ja-JP" altLang="en-US" sz="1100" b="0" i="0" baseline="0">
              <a:solidFill>
                <a:schemeClr val="dk1"/>
              </a:solidFill>
              <a:effectLst/>
              <a:latin typeface="+mn-lt"/>
              <a:ea typeface="+mn-ea"/>
              <a:cs typeface="+mn-cs"/>
            </a:rPr>
            <a:t>適正な人員管理に努めつつ、</a:t>
          </a:r>
          <a:r>
            <a:rPr kumimoji="1" lang="ja-JP" altLang="ja-JP" sz="1100" b="0" i="0" baseline="0">
              <a:solidFill>
                <a:schemeClr val="dk1"/>
              </a:solidFill>
              <a:effectLst/>
              <a:latin typeface="+mn-lt"/>
              <a:ea typeface="+mn-ea"/>
              <a:cs typeface="+mn-cs"/>
            </a:rPr>
            <a:t>引き続き事業評価に基づく事業の取捨選択</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により経常経費の削減に努める。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105198</xdr:rowOff>
    </xdr:from>
    <xdr:to>
      <xdr:col>23</xdr:col>
      <xdr:colOff>133350</xdr:colOff>
      <xdr:row>66</xdr:row>
      <xdr:rowOff>150919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49448"/>
          <a:ext cx="8382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105198</xdr:rowOff>
    </xdr:from>
    <xdr:to>
      <xdr:col>19</xdr:col>
      <xdr:colOff>133350</xdr:colOff>
      <xdr:row>65</xdr:row>
      <xdr:rowOff>113242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24944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65</xdr:row>
      <xdr:rowOff>113242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84560"/>
          <a:ext cx="889000" cy="17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65</xdr:row>
      <xdr:rowOff>165523</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84560"/>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100119</xdr:rowOff>
    </xdr:from>
    <xdr:to>
      <xdr:col>23</xdr:col>
      <xdr:colOff>184150</xdr:colOff>
      <xdr:row>67</xdr:row>
      <xdr:rowOff>30269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41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72196</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87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54398</xdr:rowOff>
    </xdr:from>
    <xdr:to>
      <xdr:col>19</xdr:col>
      <xdr:colOff>184150</xdr:colOff>
      <xdr:row>65</xdr:row>
      <xdr:rowOff>155998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140775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85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62442</xdr:rowOff>
    </xdr:from>
    <xdr:to>
      <xdr:col>15</xdr:col>
      <xdr:colOff>133350</xdr:colOff>
      <xdr:row>65</xdr:row>
      <xdr:rowOff>164042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148819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114723</xdr:rowOff>
    </xdr:from>
    <xdr:to>
      <xdr:col>7</xdr:col>
      <xdr:colOff>31750</xdr:colOff>
      <xdr:row>66</xdr:row>
      <xdr:rowOff>44873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5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29650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4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制度改正に伴う</a:t>
          </a:r>
          <a:r>
            <a:rPr kumimoji="1" lang="ja-JP" altLang="ja-JP" sz="1100">
              <a:solidFill>
                <a:schemeClr val="dk1"/>
              </a:solidFill>
              <a:effectLst/>
              <a:latin typeface="+mn-lt"/>
              <a:ea typeface="+mn-ea"/>
              <a:cs typeface="+mn-cs"/>
            </a:rPr>
            <a:t>一般職</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基本給の増や、会計年度任用職員手当の増などを要因とした人件費の増加、物価・光熱水費の高騰など</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物件費の増により、</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人当たり決算額は</a:t>
          </a:r>
          <a:r>
            <a:rPr kumimoji="1" lang="en-US" altLang="ja-JP" sz="1100">
              <a:solidFill>
                <a:schemeClr val="dk1"/>
              </a:solidFill>
              <a:effectLst/>
              <a:latin typeface="+mn-lt"/>
              <a:ea typeface="+mn-ea"/>
              <a:cs typeface="+mn-cs"/>
            </a:rPr>
            <a:t>11,490</a:t>
          </a:r>
          <a:r>
            <a:rPr kumimoji="1" lang="ja-JP" altLang="ja-JP" sz="1100">
              <a:solidFill>
                <a:schemeClr val="dk1"/>
              </a:solidFill>
              <a:effectLst/>
              <a:latin typeface="+mn-lt"/>
              <a:ea typeface="+mn-ea"/>
              <a:cs typeface="+mn-cs"/>
            </a:rPr>
            <a:t>円増加した。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本村は</a:t>
          </a: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類似団体に比べ職員数が少な</a:t>
          </a:r>
          <a:r>
            <a:rPr kumimoji="1" lang="ja-JP" altLang="en-US" sz="1100" b="0" i="0" baseline="0">
              <a:solidFill>
                <a:schemeClr val="dk1"/>
              </a:solidFill>
              <a:effectLst/>
              <a:latin typeface="+mn-lt"/>
              <a:ea typeface="+mn-ea"/>
              <a:cs typeface="+mn-cs"/>
            </a:rPr>
            <a:t>い中で</a:t>
          </a:r>
          <a:r>
            <a:rPr kumimoji="1" lang="ja-JP" altLang="ja-JP" sz="1100">
              <a:solidFill>
                <a:schemeClr val="dk1"/>
              </a:solidFill>
              <a:effectLst/>
              <a:latin typeface="+mn-lt"/>
              <a:ea typeface="+mn-ea"/>
              <a:cs typeface="+mn-cs"/>
            </a:rPr>
            <a:t>行政サービスを行っており、人件費も少なく抑えられているが、今後は</a:t>
          </a:r>
          <a:r>
            <a:rPr kumimoji="1" lang="ja-JP" altLang="en-US" sz="1100">
              <a:solidFill>
                <a:schemeClr val="dk1"/>
              </a:solidFill>
              <a:effectLst/>
              <a:latin typeface="+mn-lt"/>
              <a:ea typeface="+mn-ea"/>
              <a:cs typeface="+mn-cs"/>
            </a:rPr>
            <a:t>人員の増加や</a:t>
          </a:r>
          <a:r>
            <a:rPr kumimoji="1" lang="ja-JP" altLang="ja-JP" sz="1100">
              <a:solidFill>
                <a:schemeClr val="dk1"/>
              </a:solidFill>
              <a:effectLst/>
              <a:latin typeface="+mn-lt"/>
              <a:ea typeface="+mn-ea"/>
              <a:cs typeface="+mn-cs"/>
            </a:rPr>
            <a:t>制度改正</a:t>
          </a:r>
          <a:r>
            <a:rPr kumimoji="1" lang="ja-JP" altLang="en-US" sz="1100">
              <a:solidFill>
                <a:schemeClr val="dk1"/>
              </a:solidFill>
              <a:effectLst/>
              <a:latin typeface="+mn-lt"/>
              <a:ea typeface="+mn-ea"/>
              <a:cs typeface="+mn-cs"/>
            </a:rPr>
            <a:t>による人件費の</a:t>
          </a:r>
          <a:r>
            <a:rPr kumimoji="1" lang="ja-JP" altLang="ja-JP" sz="1100">
              <a:solidFill>
                <a:schemeClr val="dk1"/>
              </a:solidFill>
              <a:effectLst/>
              <a:latin typeface="+mn-lt"/>
              <a:ea typeface="+mn-ea"/>
              <a:cs typeface="+mn-cs"/>
            </a:rPr>
            <a:t>増加が見込まれるため、適正な人員配置により、可能な限り経費の増加の抑制に努めたい。</a:t>
          </a:r>
          <a:endParaRPr lang="ja-JP" altLang="ja-JP">
            <a:effectLst/>
          </a:endParaRPr>
        </a:p>
        <a:p>
          <a:pPr eaLnBrk="1" fontAlgn="auto" latinLnBrk="0" hangingPunct="1"/>
          <a:r>
            <a:rPr kumimoji="1" lang="ja-JP" altLang="en-US" sz="1100" b="0" i="0" baseline="0">
              <a:solidFill>
                <a:schemeClr val="dk1"/>
              </a:solidFill>
              <a:effectLst/>
              <a:latin typeface="+mn-lt"/>
              <a:ea typeface="+mn-ea"/>
              <a:cs typeface="+mn-cs"/>
            </a:rPr>
            <a:t>　</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40411</xdr:rowOff>
    </xdr:from>
    <xdr:to>
      <xdr:col>23</xdr:col>
      <xdr:colOff>133350</xdr:colOff>
      <xdr:row>82</xdr:row>
      <xdr:rowOff>63516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99311"/>
          <a:ext cx="838200" cy="2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40411</xdr:rowOff>
    </xdr:from>
    <xdr:to>
      <xdr:col>19</xdr:col>
      <xdr:colOff>133350</xdr:colOff>
      <xdr:row>82</xdr:row>
      <xdr:rowOff>63790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99311"/>
          <a:ext cx="889000" cy="2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54214</xdr:rowOff>
    </xdr:from>
    <xdr:to>
      <xdr:col>15</xdr:col>
      <xdr:colOff>82550</xdr:colOff>
      <xdr:row>82</xdr:row>
      <xdr:rowOff>63790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13114"/>
          <a:ext cx="889000"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38094</xdr:rowOff>
    </xdr:from>
    <xdr:to>
      <xdr:col>11</xdr:col>
      <xdr:colOff>31750</xdr:colOff>
      <xdr:row>82</xdr:row>
      <xdr:rowOff>54214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96994"/>
          <a:ext cx="889000" cy="1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12716</xdr:rowOff>
    </xdr:from>
    <xdr:to>
      <xdr:col>23</xdr:col>
      <xdr:colOff>184150</xdr:colOff>
      <xdr:row>82</xdr:row>
      <xdr:rowOff>114316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7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105443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161061</xdr:rowOff>
    </xdr:from>
    <xdr:to>
      <xdr:col>19</xdr:col>
      <xdr:colOff>184150</xdr:colOff>
      <xdr:row>82</xdr:row>
      <xdr:rowOff>91211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4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101388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1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12990</xdr:rowOff>
    </xdr:from>
    <xdr:to>
      <xdr:col>15</xdr:col>
      <xdr:colOff>133350</xdr:colOff>
      <xdr:row>82</xdr:row>
      <xdr:rowOff>114590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7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124767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4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3414</xdr:rowOff>
    </xdr:from>
    <xdr:to>
      <xdr:col>11</xdr:col>
      <xdr:colOff>82550</xdr:colOff>
      <xdr:row>82</xdr:row>
      <xdr:rowOff>105014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6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115191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31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158744</xdr:rowOff>
    </xdr:from>
    <xdr:to>
      <xdr:col>7</xdr:col>
      <xdr:colOff>31750</xdr:colOff>
      <xdr:row>82</xdr:row>
      <xdr:rowOff>88894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4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99071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15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本村は、</a:t>
          </a:r>
          <a:r>
            <a:rPr kumimoji="1" lang="ja-JP" altLang="ja-JP" sz="1100" b="0" i="0" baseline="0">
              <a:solidFill>
                <a:schemeClr val="dk1"/>
              </a:solidFill>
              <a:effectLst/>
              <a:latin typeface="+mn-lt"/>
              <a:ea typeface="+mn-ea"/>
              <a:cs typeface="+mn-cs"/>
            </a:rPr>
            <a:t>類似団体と比べ下回っている状況である。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今後も、給与制度の適切な運用により給与水準の改善に努める。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85372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7818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4939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56478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162984</xdr:rowOff>
    </xdr:from>
    <xdr:to>
      <xdr:col>72</xdr:col>
      <xdr:colOff>203200</xdr:colOff>
      <xdr:row>85</xdr:row>
      <xdr:rowOff>4939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56478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45155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781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51099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5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125589</xdr:rowOff>
    </xdr:from>
    <xdr:to>
      <xdr:col>77</xdr:col>
      <xdr:colOff>95250</xdr:colOff>
      <xdr:row>85</xdr:row>
      <xdr:rowOff>55739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65916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9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112184</xdr:rowOff>
    </xdr:from>
    <xdr:to>
      <xdr:col>73</xdr:col>
      <xdr:colOff>44450</xdr:colOff>
      <xdr:row>85</xdr:row>
      <xdr:rowOff>42334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165805</xdr:rowOff>
    </xdr:from>
    <xdr:to>
      <xdr:col>64</xdr:col>
      <xdr:colOff>152400</xdr:colOff>
      <xdr:row>85</xdr:row>
      <xdr:rowOff>95955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106132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類似団体内に</a:t>
          </a:r>
          <a:r>
            <a:rPr kumimoji="1" lang="ja-JP" altLang="en-US" sz="1100">
              <a:solidFill>
                <a:schemeClr val="dk1"/>
              </a:solidFill>
              <a:effectLst/>
              <a:latin typeface="+mn-lt"/>
              <a:ea typeface="+mn-ea"/>
              <a:cs typeface="+mn-cs"/>
            </a:rPr>
            <a:t>比しても</a:t>
          </a:r>
          <a:r>
            <a:rPr kumimoji="1" lang="ja-JP" altLang="ja-JP" sz="1100">
              <a:solidFill>
                <a:schemeClr val="dk1"/>
              </a:solidFill>
              <a:effectLst/>
              <a:latin typeface="+mn-lt"/>
              <a:ea typeface="+mn-ea"/>
              <a:cs typeface="+mn-cs"/>
            </a:rPr>
            <a:t>少ない職員数</a:t>
          </a:r>
          <a:r>
            <a:rPr kumimoji="1" lang="ja-JP" altLang="en-US" sz="1100">
              <a:solidFill>
                <a:schemeClr val="dk1"/>
              </a:solidFill>
              <a:effectLst/>
              <a:latin typeface="+mn-lt"/>
              <a:ea typeface="+mn-ea"/>
              <a:cs typeface="+mn-cs"/>
            </a:rPr>
            <a:t>となっており、</a:t>
          </a:r>
          <a:r>
            <a:rPr kumimoji="1" lang="ja-JP" altLang="ja-JP" sz="1100">
              <a:solidFill>
                <a:schemeClr val="dk1"/>
              </a:solidFill>
              <a:effectLst/>
              <a:latin typeface="+mn-lt"/>
              <a:ea typeface="+mn-ea"/>
              <a:cs typeface="+mn-cs"/>
            </a:rPr>
            <a:t>日々の定型業務に追われ、</a:t>
          </a:r>
          <a:r>
            <a:rPr kumimoji="1" lang="ja-JP" altLang="en-US" sz="1100">
              <a:solidFill>
                <a:schemeClr val="dk1"/>
              </a:solidFill>
              <a:effectLst/>
              <a:latin typeface="+mn-lt"/>
              <a:ea typeface="+mn-ea"/>
              <a:cs typeface="+mn-cs"/>
            </a:rPr>
            <a:t>村</a:t>
          </a:r>
          <a:r>
            <a:rPr kumimoji="1" lang="ja-JP" altLang="ja-JP" sz="1100">
              <a:solidFill>
                <a:schemeClr val="dk1"/>
              </a:solidFill>
              <a:effectLst/>
              <a:latin typeface="+mn-lt"/>
              <a:ea typeface="+mn-ea"/>
              <a:cs typeface="+mn-cs"/>
            </a:rPr>
            <a:t>独自の施策の立案や推進にあたる余裕がなくなっているため、職員数を</a:t>
          </a:r>
          <a:r>
            <a:rPr kumimoji="1" lang="ja-JP" altLang="en-US" sz="1100">
              <a:solidFill>
                <a:schemeClr val="dk1"/>
              </a:solidFill>
              <a:effectLst/>
              <a:latin typeface="+mn-lt"/>
              <a:ea typeface="+mn-ea"/>
              <a:cs typeface="+mn-cs"/>
            </a:rPr>
            <a:t>増員したい考えはあるが</a:t>
          </a:r>
          <a:r>
            <a:rPr kumimoji="1" lang="ja-JP" altLang="ja-JP" sz="1100">
              <a:solidFill>
                <a:schemeClr val="dk1"/>
              </a:solidFill>
              <a:effectLst/>
              <a:latin typeface="+mn-lt"/>
              <a:ea typeface="+mn-ea"/>
              <a:cs typeface="+mn-cs"/>
            </a:rPr>
            <a:t>、財政状況も鑑み、</a:t>
          </a:r>
          <a:r>
            <a:rPr kumimoji="1" lang="ja-JP" altLang="ja-JP" sz="1100" b="0" i="0" baseline="0">
              <a:solidFill>
                <a:schemeClr val="dk1"/>
              </a:solidFill>
              <a:effectLst/>
              <a:latin typeface="+mn-lt"/>
              <a:ea typeface="+mn-ea"/>
              <a:cs typeface="+mn-cs"/>
            </a:rPr>
            <a:t>定員管理計画に基づ</a:t>
          </a:r>
          <a:r>
            <a:rPr kumimoji="1" lang="ja-JP" altLang="en-US" sz="1100" b="0" i="0" baseline="0">
              <a:solidFill>
                <a:schemeClr val="dk1"/>
              </a:solidFill>
              <a:effectLst/>
              <a:latin typeface="+mn-lt"/>
              <a:ea typeface="+mn-ea"/>
              <a:cs typeface="+mn-cs"/>
            </a:rPr>
            <a:t>いた</a:t>
          </a:r>
          <a:r>
            <a:rPr kumimoji="1" lang="ja-JP" altLang="ja-JP" sz="1100">
              <a:solidFill>
                <a:schemeClr val="dk1"/>
              </a:solidFill>
              <a:effectLst/>
              <a:latin typeface="+mn-lt"/>
              <a:ea typeface="+mn-ea"/>
              <a:cs typeface="+mn-cs"/>
            </a:rPr>
            <a:t>適正な人員配置</a:t>
          </a:r>
          <a:r>
            <a:rPr kumimoji="1" lang="ja-JP" altLang="en-US" sz="1100">
              <a:solidFill>
                <a:schemeClr val="dk1"/>
              </a:solidFill>
              <a:effectLst/>
              <a:latin typeface="+mn-lt"/>
              <a:ea typeface="+mn-ea"/>
              <a:cs typeface="+mn-cs"/>
            </a:rPr>
            <a:t>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70765</xdr:rowOff>
    </xdr:from>
    <xdr:to>
      <xdr:col>81</xdr:col>
      <xdr:colOff>44450</xdr:colOff>
      <xdr:row>60</xdr:row>
      <xdr:rowOff>104063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57765"/>
          <a:ext cx="838200" cy="3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70765</xdr:rowOff>
    </xdr:from>
    <xdr:to>
      <xdr:col>77</xdr:col>
      <xdr:colOff>44450</xdr:colOff>
      <xdr:row>60</xdr:row>
      <xdr:rowOff>78004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5776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78004</xdr:rowOff>
    </xdr:from>
    <xdr:to>
      <xdr:col>72</xdr:col>
      <xdr:colOff>203200</xdr:colOff>
      <xdr:row>60</xdr:row>
      <xdr:rowOff>78969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65004"/>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78486</xdr:rowOff>
    </xdr:from>
    <xdr:to>
      <xdr:col>68</xdr:col>
      <xdr:colOff>152400</xdr:colOff>
      <xdr:row>60</xdr:row>
      <xdr:rowOff>78969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65486"/>
          <a:ext cx="88900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53263</xdr:rowOff>
    </xdr:from>
    <xdr:to>
      <xdr:col>81</xdr:col>
      <xdr:colOff>95250</xdr:colOff>
      <xdr:row>60</xdr:row>
      <xdr:rowOff>154863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4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145990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61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19965</xdr:rowOff>
    </xdr:from>
    <xdr:to>
      <xdr:col>77</xdr:col>
      <xdr:colOff>95250</xdr:colOff>
      <xdr:row>60</xdr:row>
      <xdr:rowOff>121565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0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131742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75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27204</xdr:rowOff>
    </xdr:from>
    <xdr:to>
      <xdr:col>73</xdr:col>
      <xdr:colOff>44450</xdr:colOff>
      <xdr:row>60</xdr:row>
      <xdr:rowOff>128804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1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138981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8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28169</xdr:rowOff>
    </xdr:from>
    <xdr:to>
      <xdr:col>68</xdr:col>
      <xdr:colOff>203200</xdr:colOff>
      <xdr:row>60</xdr:row>
      <xdr:rowOff>129769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1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139946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84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27686</xdr:rowOff>
    </xdr:from>
    <xdr:to>
      <xdr:col>64</xdr:col>
      <xdr:colOff>152400</xdr:colOff>
      <xdr:row>60</xdr:row>
      <xdr:rowOff>129286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139463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これまでの起債抑制政策により、類似団体を下回っているが、施設の長寿命化対策や物価高騰による支出の増加に伴い、今後起債対象事業の増加が見込まれる。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据置期間の設定による負担の平準化や</a:t>
          </a:r>
          <a:r>
            <a:rPr kumimoji="1" lang="ja-JP" altLang="en-US" sz="1100" b="0" i="0" baseline="0">
              <a:solidFill>
                <a:schemeClr val="dk1"/>
              </a:solidFill>
              <a:effectLst/>
              <a:latin typeface="+mn-lt"/>
              <a:ea typeface="+mn-ea"/>
              <a:cs typeface="+mn-cs"/>
            </a:rPr>
            <a:t>交付税算入のある有利な起債の活用により</a:t>
          </a:r>
          <a:r>
            <a:rPr kumimoji="1" lang="ja-JP" altLang="ja-JP" sz="1100" b="0" i="0" baseline="0">
              <a:solidFill>
                <a:schemeClr val="dk1"/>
              </a:solidFill>
              <a:effectLst/>
              <a:latin typeface="+mn-lt"/>
              <a:ea typeface="+mn-ea"/>
              <a:cs typeface="+mn-cs"/>
            </a:rPr>
            <a:t>、実質公債費比率の低下に努める。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49784</xdr:rowOff>
    </xdr:from>
    <xdr:to>
      <xdr:col>81</xdr:col>
      <xdr:colOff>44450</xdr:colOff>
      <xdr:row>40</xdr:row>
      <xdr:rowOff>49784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077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49784</xdr:rowOff>
    </xdr:from>
    <xdr:to>
      <xdr:col>77</xdr:col>
      <xdr:colOff>44450</xdr:colOff>
      <xdr:row>40</xdr:row>
      <xdr:rowOff>146304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90778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146304</xdr:rowOff>
    </xdr:from>
    <xdr:to>
      <xdr:col>72</xdr:col>
      <xdr:colOff>203200</xdr:colOff>
      <xdr:row>41</xdr:row>
      <xdr:rowOff>23114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00430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129286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052564"/>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170434</xdr:rowOff>
    </xdr:from>
    <xdr:to>
      <xdr:col>81</xdr:col>
      <xdr:colOff>95250</xdr:colOff>
      <xdr:row>40</xdr:row>
      <xdr:rowOff>100584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15511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70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170434</xdr:rowOff>
    </xdr:from>
    <xdr:to>
      <xdr:col>77</xdr:col>
      <xdr:colOff>95250</xdr:colOff>
      <xdr:row>40</xdr:row>
      <xdr:rowOff>100584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110761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62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95504</xdr:rowOff>
    </xdr:from>
    <xdr:to>
      <xdr:col>73</xdr:col>
      <xdr:colOff>44450</xdr:colOff>
      <xdr:row>41</xdr:row>
      <xdr:rowOff>25654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35831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78486</xdr:rowOff>
    </xdr:from>
    <xdr:to>
      <xdr:col>64</xdr:col>
      <xdr:colOff>152400</xdr:colOff>
      <xdr:row>42</xdr:row>
      <xdr:rowOff>8636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164863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充当可能財源が確保されており、将来負担比率は算定されない。</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14,634
14,309
27.92
9,899,531
9,689,862
92,119
3,813,914
1,660,784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本村は、</a:t>
          </a:r>
          <a:r>
            <a:rPr kumimoji="1" lang="ja-JP" altLang="ja-JP" sz="1100">
              <a:solidFill>
                <a:schemeClr val="dk1"/>
              </a:solidFill>
              <a:effectLst/>
              <a:latin typeface="+mn-lt"/>
              <a:ea typeface="+mn-ea"/>
              <a:cs typeface="+mn-cs"/>
            </a:rPr>
            <a:t>類似団体平均を下回っているが、給与改定などによる一般職基本給及び会計年度任用職員手当の増を主な要因として前年度から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ポイントの増となった。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a:t>
          </a:r>
          <a:r>
            <a:rPr kumimoji="1" lang="ja-JP" altLang="ja-JP" sz="1100" b="0" i="0" baseline="0">
              <a:solidFill>
                <a:schemeClr val="dk1"/>
              </a:solidFill>
              <a:effectLst/>
              <a:latin typeface="+mn-lt"/>
              <a:ea typeface="+mn-ea"/>
              <a:cs typeface="+mn-cs"/>
            </a:rPr>
            <a:t>定員管理計画に基づ</a:t>
          </a:r>
          <a:r>
            <a:rPr kumimoji="1" lang="ja-JP" altLang="en-US" sz="1100" b="0" i="0" baseline="0">
              <a:solidFill>
                <a:schemeClr val="dk1"/>
              </a:solidFill>
              <a:effectLst/>
              <a:latin typeface="+mn-lt"/>
              <a:ea typeface="+mn-ea"/>
              <a:cs typeface="+mn-cs"/>
            </a:rPr>
            <a:t>いた</a:t>
          </a:r>
          <a:r>
            <a:rPr kumimoji="1" lang="ja-JP" altLang="ja-JP" sz="1100">
              <a:solidFill>
                <a:schemeClr val="dk1"/>
              </a:solidFill>
              <a:effectLst/>
              <a:latin typeface="+mn-lt"/>
              <a:ea typeface="+mn-ea"/>
              <a:cs typeface="+mn-cs"/>
            </a:rPr>
            <a:t>適正な人員配置に努めたい。</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46990</xdr:rowOff>
    </xdr:from>
    <xdr:to>
      <xdr:col>24</xdr:col>
      <xdr:colOff>25400</xdr:colOff>
      <xdr:row>35</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477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35560</xdr:rowOff>
    </xdr:from>
    <xdr:to>
      <xdr:col>19</xdr:col>
      <xdr:colOff>187325</xdr:colOff>
      <xdr:row>35</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363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8890</xdr:rowOff>
    </xdr:from>
    <xdr:to>
      <xdr:col>15</xdr:col>
      <xdr:colOff>98425</xdr:colOff>
      <xdr:row>35</xdr:row>
      <xdr:rowOff>35560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096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8890</xdr:rowOff>
    </xdr:from>
    <xdr:to>
      <xdr:col>11</xdr:col>
      <xdr:colOff>9525</xdr:colOff>
      <xdr:row>35</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96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167640</xdr:rowOff>
    </xdr:from>
    <xdr:to>
      <xdr:col>20</xdr:col>
      <xdr:colOff>38100</xdr:colOff>
      <xdr:row>35</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107967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6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156210</xdr:rowOff>
    </xdr:from>
    <xdr:to>
      <xdr:col>15</xdr:col>
      <xdr:colOff>149225</xdr:colOff>
      <xdr:row>35</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129540</xdr:rowOff>
    </xdr:from>
    <xdr:to>
      <xdr:col>11</xdr:col>
      <xdr:colOff>60325</xdr:colOff>
      <xdr:row>35</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69867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15240</xdr:rowOff>
    </xdr:from>
    <xdr:to>
      <xdr:col>6</xdr:col>
      <xdr:colOff>171450</xdr:colOff>
      <xdr:row>35</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127017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水道光熱費の高騰や委託費など、諸物価高騰により増加傾向である。</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また、公共施設の維持管理経費が多額となっている現状も踏まえ、民間活力の活用も視野に入れる。</a:t>
          </a:r>
          <a:r>
            <a:rPr lang="ja-JP" altLang="en-US" sz="1100">
              <a:solidFill>
                <a:schemeClr val="dk1"/>
              </a:solidFill>
              <a:effectLst/>
              <a:latin typeface="+mn-lt"/>
              <a:ea typeface="+mn-ea"/>
              <a:cs typeface="+mn-cs"/>
            </a:rPr>
            <a:t>なお、</a:t>
          </a:r>
          <a:r>
            <a:rPr lang="ja-JP" altLang="ja-JP" sz="1100">
              <a:solidFill>
                <a:schemeClr val="dk1"/>
              </a:solidFill>
              <a:effectLst/>
              <a:latin typeface="+mn-lt"/>
              <a:ea typeface="+mn-ea"/>
              <a:cs typeface="+mn-cs"/>
            </a:rPr>
            <a:t>業務委託先の選定にあたっては、プロポーザル方式を導入する等、経費の圧縮と住民サービスの効率的な提供の両立に努める。</a:t>
          </a:r>
        </a:p>
        <a:p>
          <a:pPr eaLnBrk="1" fontAlgn="auto" latinLnBrk="0" hangingPunct="1"/>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41275</xdr:rowOff>
    </xdr:from>
    <xdr:to>
      <xdr:col>82</xdr:col>
      <xdr:colOff>107950</xdr:colOff>
      <xdr:row>20</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4702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107950</xdr:rowOff>
    </xdr:from>
    <xdr:to>
      <xdr:col>78</xdr:col>
      <xdr:colOff>69850</xdr:colOff>
      <xdr:row>20</xdr:row>
      <xdr:rowOff>41275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36550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136525</xdr:rowOff>
    </xdr:from>
    <xdr:to>
      <xdr:col>73</xdr:col>
      <xdr:colOff>180975</xdr:colOff>
      <xdr:row>19</xdr:row>
      <xdr:rowOff>107950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2226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136525</xdr:rowOff>
    </xdr:from>
    <xdr:to>
      <xdr:col>69</xdr:col>
      <xdr:colOff>92075</xdr:colOff>
      <xdr:row>19</xdr:row>
      <xdr:rowOff>79375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32226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66675</xdr:rowOff>
    </xdr:from>
    <xdr:to>
      <xdr:col>82</xdr:col>
      <xdr:colOff>158750</xdr:colOff>
      <xdr:row>20</xdr:row>
      <xdr:rowOff>168275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49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38752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46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161925</xdr:rowOff>
    </xdr:from>
    <xdr:to>
      <xdr:col>78</xdr:col>
      <xdr:colOff>120650</xdr:colOff>
      <xdr:row>20</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41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76852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50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57150</xdr:rowOff>
    </xdr:from>
    <xdr:to>
      <xdr:col>74</xdr:col>
      <xdr:colOff>31750</xdr:colOff>
      <xdr:row>19</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3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40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85725</xdr:rowOff>
    </xdr:from>
    <xdr:to>
      <xdr:col>69</xdr:col>
      <xdr:colOff>142875</xdr:colOff>
      <xdr:row>19</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25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28575</xdr:rowOff>
    </xdr:from>
    <xdr:to>
      <xdr:col>65</xdr:col>
      <xdr:colOff>53975</xdr:colOff>
      <xdr:row>19</xdr:row>
      <xdr:rowOff>130175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28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114952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37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子育て環境の整備に重点的に取り組んできたことにより、児童福祉費などが増加傾向であり、類似団体平均を大きく上回っている。</a:t>
          </a:r>
          <a:endParaRPr lang="ja-JP" altLang="ja-JP" sz="1400">
            <a:solidFill>
              <a:sysClr val="windowText" lastClr="000000"/>
            </a:solidFill>
            <a:effectLst/>
          </a:endParaRPr>
        </a:p>
        <a:p>
          <a:pPr eaLnBrk="1" fontAlgn="auto" latinLnBrk="0" hangingPunct="1"/>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その他障害者支援にかかる経費も伸びており、今後は、子育て施策を充実させつつ、事業の取捨選択を行い、経費の削減を図っていく。</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64407</xdr:rowOff>
    </xdr:from>
    <xdr:to>
      <xdr:col>24</xdr:col>
      <xdr:colOff>25400</xdr:colOff>
      <xdr:row>60</xdr:row>
      <xdr:rowOff>99785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179957"/>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64407</xdr:rowOff>
    </xdr:from>
    <xdr:to>
      <xdr:col>19</xdr:col>
      <xdr:colOff>187325</xdr:colOff>
      <xdr:row>59</xdr:row>
      <xdr:rowOff>75293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10179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53522</xdr:rowOff>
    </xdr:from>
    <xdr:to>
      <xdr:col>15</xdr:col>
      <xdr:colOff>98425</xdr:colOff>
      <xdr:row>59</xdr:row>
      <xdr:rowOff>75293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101690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42635</xdr:rowOff>
    </xdr:from>
    <xdr:to>
      <xdr:col>11</xdr:col>
      <xdr:colOff>9525</xdr:colOff>
      <xdr:row>59</xdr:row>
      <xdr:rowOff>53522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101581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48985</xdr:rowOff>
    </xdr:from>
    <xdr:to>
      <xdr:col>24</xdr:col>
      <xdr:colOff>76200</xdr:colOff>
      <xdr:row>60</xdr:row>
      <xdr:rowOff>150585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21062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3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13607</xdr:rowOff>
    </xdr:from>
    <xdr:to>
      <xdr:col>20</xdr:col>
      <xdr:colOff>38100</xdr:colOff>
      <xdr:row>59</xdr:row>
      <xdr:rowOff>115207</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99984</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21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24493</xdr:rowOff>
    </xdr:from>
    <xdr:to>
      <xdr:col>15</xdr:col>
      <xdr:colOff>149225</xdr:colOff>
      <xdr:row>59</xdr:row>
      <xdr:rowOff>126093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110870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2722</xdr:rowOff>
    </xdr:from>
    <xdr:to>
      <xdr:col>11</xdr:col>
      <xdr:colOff>60325</xdr:colOff>
      <xdr:row>59</xdr:row>
      <xdr:rowOff>104322</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89099</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163285</xdr:rowOff>
    </xdr:from>
    <xdr:to>
      <xdr:col>6</xdr:col>
      <xdr:colOff>171450</xdr:colOff>
      <xdr:row>59</xdr:row>
      <xdr:rowOff>93435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78212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令和４年度に下水道事業会計の法適用公営企業化に伴い繰出金から補助費に項目変更したため大幅に減少したが、令和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にかけて</a:t>
          </a:r>
          <a:r>
            <a:rPr kumimoji="1" lang="ja-JP" altLang="ja-JP" sz="1100">
              <a:solidFill>
                <a:schemeClr val="dk1"/>
              </a:solidFill>
              <a:effectLst/>
              <a:latin typeface="+mn-lt"/>
              <a:ea typeface="+mn-ea"/>
              <a:cs typeface="+mn-cs"/>
            </a:rPr>
            <a:t>ほぼ横ばいになっている。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今後も健全な経営となるよう適切な方策をとっていく。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7862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20320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9568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xdr:rowOff>
    </xdr:from>
    <xdr:to>
      <xdr:col>78</xdr:col>
      <xdr:colOff>69850</xdr:colOff>
      <xdr:row>58</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49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xdr:rowOff>
    </xdr:from>
    <xdr:to>
      <xdr:col>73</xdr:col>
      <xdr:colOff>180975</xdr:colOff>
      <xdr:row>60</xdr:row>
      <xdr:rowOff>142240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94918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116857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142240</xdr:rowOff>
    </xdr:from>
    <xdr:to>
      <xdr:col>69</xdr:col>
      <xdr:colOff>92075</xdr:colOff>
      <xdr:row>61</xdr:row>
      <xdr:rowOff>92710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4292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47007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125730</xdr:rowOff>
    </xdr:from>
    <xdr:to>
      <xdr:col>74</xdr:col>
      <xdr:colOff>31750</xdr:colOff>
      <xdr:row>58</xdr:row>
      <xdr:rowOff>55880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66057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66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91440</xdr:rowOff>
    </xdr:from>
    <xdr:to>
      <xdr:col>69</xdr:col>
      <xdr:colOff>142875</xdr:colOff>
      <xdr:row>61</xdr:row>
      <xdr:rowOff>21590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6367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41910</xdr:rowOff>
    </xdr:from>
    <xdr:to>
      <xdr:col>65</xdr:col>
      <xdr:colOff>53975</xdr:colOff>
      <xdr:row>61</xdr:row>
      <xdr:rowOff>143510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128287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8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年度下水道事業会計の法適用公営企業化に伴い増加傾向にある</a:t>
          </a:r>
          <a:r>
            <a:rPr lang="ja-JP" altLang="en-US" sz="1100" b="0" i="0" baseline="0">
              <a:solidFill>
                <a:schemeClr val="dk1"/>
              </a:solidFill>
              <a:effectLst/>
              <a:latin typeface="+mn-lt"/>
              <a:ea typeface="+mn-ea"/>
              <a:cs typeface="+mn-cs"/>
            </a:rPr>
            <a:t>ため、</a:t>
          </a:r>
          <a:r>
            <a:rPr lang="ja-JP" altLang="ja-JP" sz="1100" b="0" i="0" baseline="0">
              <a:solidFill>
                <a:schemeClr val="dk1"/>
              </a:solidFill>
              <a:effectLst/>
              <a:latin typeface="+mn-lt"/>
              <a:ea typeface="+mn-ea"/>
              <a:cs typeface="+mn-cs"/>
            </a:rPr>
            <a:t>下水道事業会計への補助金額の見直しを検討するなど</a:t>
          </a:r>
          <a:r>
            <a:rPr kumimoji="1" lang="ja-JP" altLang="ja-JP" sz="1100">
              <a:solidFill>
                <a:schemeClr val="dk1"/>
              </a:solidFill>
              <a:effectLst/>
              <a:latin typeface="+mn-lt"/>
              <a:ea typeface="+mn-ea"/>
              <a:cs typeface="+mn-cs"/>
            </a:rPr>
            <a:t>、今後も削減に努めていく。</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また、</a:t>
          </a:r>
          <a:r>
            <a:rPr kumimoji="1" lang="ja-JP" altLang="ja-JP" sz="1100">
              <a:solidFill>
                <a:schemeClr val="dk1"/>
              </a:solidFill>
              <a:effectLst/>
              <a:latin typeface="+mn-lt"/>
              <a:ea typeface="+mn-ea"/>
              <a:cs typeface="+mn-cs"/>
            </a:rPr>
            <a:t>今後、一部事務組合における施設の老朽化に伴う更新工事などに伴い負担金は増加する見込みであるため、</a:t>
          </a:r>
          <a:r>
            <a:rPr kumimoji="1" lang="ja-JP" altLang="en-US" sz="1100">
              <a:solidFill>
                <a:schemeClr val="dk1"/>
              </a:solidFill>
              <a:effectLst/>
              <a:latin typeface="+mn-lt"/>
              <a:ea typeface="+mn-ea"/>
              <a:cs typeface="+mn-cs"/>
            </a:rPr>
            <a:t>村</a:t>
          </a:r>
          <a:r>
            <a:rPr kumimoji="1" lang="ja-JP" altLang="ja-JP" sz="1100">
              <a:solidFill>
                <a:schemeClr val="dk1"/>
              </a:solidFill>
              <a:effectLst/>
              <a:latin typeface="+mn-lt"/>
              <a:ea typeface="+mn-ea"/>
              <a:cs typeface="+mn-cs"/>
            </a:rPr>
            <a:t>単独で実施している補助事業などを見直すことで、可能な限り増加を抑制していく必要がある。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168148</xdr:rowOff>
    </xdr:from>
    <xdr:to>
      <xdr:col>82</xdr:col>
      <xdr:colOff>107950</xdr:colOff>
      <xdr:row>39</xdr:row>
      <xdr:rowOff>14986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6832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14986</xdr:rowOff>
    </xdr:from>
    <xdr:to>
      <xdr:col>78</xdr:col>
      <xdr:colOff>69850</xdr:colOff>
      <xdr:row>39</xdr:row>
      <xdr:rowOff>46990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7015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39</xdr:row>
      <xdr:rowOff>46990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49492"/>
          <a:ext cx="88900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42418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494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117348</xdr:rowOff>
    </xdr:from>
    <xdr:to>
      <xdr:col>82</xdr:col>
      <xdr:colOff>158750</xdr:colOff>
      <xdr:row>39</xdr:row>
      <xdr:rowOff>47498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89425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135636</xdr:rowOff>
    </xdr:from>
    <xdr:to>
      <xdr:col>78</xdr:col>
      <xdr:colOff>120650</xdr:colOff>
      <xdr:row>39</xdr:row>
      <xdr:rowOff>65786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50563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73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167640</xdr:rowOff>
    </xdr:from>
    <xdr:to>
      <xdr:col>74</xdr:col>
      <xdr:colOff>31750</xdr:colOff>
      <xdr:row>39</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82567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66819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前年度から大きな変動はなく、</a:t>
          </a:r>
          <a:r>
            <a:rPr kumimoji="1" lang="ja-JP" altLang="ja-JP" sz="1100">
              <a:solidFill>
                <a:sysClr val="windowText" lastClr="000000"/>
              </a:solidFill>
              <a:effectLst/>
              <a:latin typeface="+mn-lt"/>
              <a:ea typeface="+mn-ea"/>
              <a:cs typeface="+mn-cs"/>
            </a:rPr>
            <a:t>これまでの起債抑制政策により類似団体平均を下回っている。</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公債費そのものにおいては、過年度分の</a:t>
          </a:r>
          <a:r>
            <a:rPr kumimoji="1" lang="ja-JP" altLang="en-US" sz="1100">
              <a:solidFill>
                <a:sysClr val="windowText" lastClr="000000"/>
              </a:solidFill>
              <a:effectLst/>
              <a:latin typeface="+mn-lt"/>
              <a:ea typeface="+mn-ea"/>
              <a:cs typeface="+mn-cs"/>
            </a:rPr>
            <a:t>防債・減災・国土強靱化緊急対策事業債の償還開始などにより</a:t>
          </a:r>
          <a:r>
            <a:rPr kumimoji="1" lang="ja-JP" altLang="ja-JP" sz="1100">
              <a:solidFill>
                <a:sysClr val="windowText" lastClr="000000"/>
              </a:solidFill>
              <a:effectLst/>
              <a:latin typeface="+mn-lt"/>
              <a:ea typeface="+mn-ea"/>
              <a:cs typeface="+mn-cs"/>
            </a:rPr>
            <a:t>前年度から</a:t>
          </a:r>
          <a:r>
            <a:rPr kumimoji="1" lang="en-US" altLang="ja-JP" sz="1100">
              <a:solidFill>
                <a:sysClr val="windowText" lastClr="000000"/>
              </a:solidFill>
              <a:effectLst/>
              <a:latin typeface="+mn-lt"/>
              <a:ea typeface="+mn-ea"/>
              <a:cs typeface="+mn-cs"/>
            </a:rPr>
            <a:t>1,540</a:t>
          </a:r>
          <a:r>
            <a:rPr kumimoji="1" lang="ja-JP" altLang="ja-JP" sz="1100">
              <a:solidFill>
                <a:sysClr val="windowText" lastClr="000000"/>
              </a:solidFill>
              <a:effectLst/>
              <a:latin typeface="+mn-lt"/>
              <a:ea typeface="+mn-ea"/>
              <a:cs typeface="+mn-cs"/>
            </a:rPr>
            <a:t>千円の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となっている。</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a:t>
          </a:r>
          <a:r>
            <a:rPr kumimoji="1" lang="ja-JP" altLang="en-US" sz="1100">
              <a:solidFill>
                <a:sysClr val="windowText" lastClr="000000"/>
              </a:solidFill>
              <a:effectLst/>
              <a:latin typeface="+mn-lt"/>
              <a:ea typeface="+mn-ea"/>
              <a:cs typeface="+mn-cs"/>
            </a:rPr>
            <a:t>国・県の補助金や</a:t>
          </a:r>
          <a:r>
            <a:rPr kumimoji="1" lang="ja-JP" altLang="ja-JP" sz="1100">
              <a:solidFill>
                <a:sysClr val="windowText" lastClr="000000"/>
              </a:solidFill>
              <a:effectLst/>
              <a:latin typeface="+mn-lt"/>
              <a:ea typeface="+mn-ea"/>
              <a:cs typeface="+mn-cs"/>
            </a:rPr>
            <a:t>普通交付税算入</a:t>
          </a:r>
          <a:r>
            <a:rPr kumimoji="1" lang="ja-JP" altLang="en-US" sz="1100">
              <a:solidFill>
                <a:sysClr val="windowText" lastClr="000000"/>
              </a:solidFill>
              <a:effectLst/>
              <a:latin typeface="+mn-lt"/>
              <a:ea typeface="+mn-ea"/>
              <a:cs typeface="+mn-cs"/>
            </a:rPr>
            <a:t>のある有利な起</a:t>
          </a:r>
          <a:r>
            <a:rPr kumimoji="1" lang="ja-JP" altLang="ja-JP" sz="1100">
              <a:solidFill>
                <a:sysClr val="windowText" lastClr="000000"/>
              </a:solidFill>
              <a:effectLst/>
              <a:latin typeface="+mn-lt"/>
              <a:ea typeface="+mn-ea"/>
              <a:cs typeface="+mn-cs"/>
            </a:rPr>
            <a:t>債を</a:t>
          </a:r>
          <a:r>
            <a:rPr kumimoji="1" lang="ja-JP" altLang="en-US" sz="1100">
              <a:solidFill>
                <a:sysClr val="windowText" lastClr="000000"/>
              </a:solidFill>
              <a:effectLst/>
              <a:latin typeface="+mn-lt"/>
              <a:ea typeface="+mn-ea"/>
              <a:cs typeface="+mn-cs"/>
            </a:rPr>
            <a:t>活用すること</a:t>
          </a:r>
          <a:r>
            <a:rPr kumimoji="1" lang="ja-JP" altLang="ja-JP" sz="1100">
              <a:solidFill>
                <a:sysClr val="windowText" lastClr="000000"/>
              </a:solidFill>
              <a:effectLst/>
              <a:latin typeface="+mn-lt"/>
              <a:ea typeface="+mn-ea"/>
              <a:cs typeface="+mn-cs"/>
            </a:rPr>
            <a:t>で、適正な公債費負担となるよう努める。</a:t>
          </a:r>
          <a:endParaRPr lang="ja-JP" altLang="ja-JP">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pPr eaLnBrk="1" fontAlgn="auto" latinLnBrk="0" hangingPunct="1"/>
          <a:endParaRPr kumimoji="1" lang="en-US" altLang="ja-JP" sz="1100">
            <a:solidFill>
              <a:srgbClr val="FF0000"/>
            </a:solidFill>
            <a:effectLst/>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65278</xdr:rowOff>
    </xdr:from>
    <xdr:to>
      <xdr:col>24</xdr:col>
      <xdr:colOff>25400</xdr:colOff>
      <xdr:row>75</xdr:row>
      <xdr:rowOff>65278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9240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65278</xdr:rowOff>
    </xdr:from>
    <xdr:to>
      <xdr:col>19</xdr:col>
      <xdr:colOff>187325</xdr:colOff>
      <xdr:row>75</xdr:row>
      <xdr:rowOff>106426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9240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106426</xdr:rowOff>
    </xdr:from>
    <xdr:to>
      <xdr:col>15</xdr:col>
      <xdr:colOff>98425</xdr:colOff>
      <xdr:row>75</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9651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115570</xdr:rowOff>
    </xdr:from>
    <xdr:to>
      <xdr:col>11</xdr:col>
      <xdr:colOff>9525</xdr:colOff>
      <xdr:row>75</xdr:row>
      <xdr:rowOff>143002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743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14478</xdr:rowOff>
    </xdr:from>
    <xdr:to>
      <xdr:col>24</xdr:col>
      <xdr:colOff>76200</xdr:colOff>
      <xdr:row>75</xdr:row>
      <xdr:rowOff>116078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31005</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71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xdr:rowOff>
    </xdr:from>
    <xdr:to>
      <xdr:col>20</xdr:col>
      <xdr:colOff>38100</xdr:colOff>
      <xdr:row>75</xdr:row>
      <xdr:rowOff>116078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126255</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6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55626</xdr:rowOff>
    </xdr:from>
    <xdr:to>
      <xdr:col>15</xdr:col>
      <xdr:colOff>149225</xdr:colOff>
      <xdr:row>75</xdr:row>
      <xdr:rowOff>157226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167403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64770</xdr:rowOff>
    </xdr:from>
    <xdr:to>
      <xdr:col>11</xdr:col>
      <xdr:colOff>60325</xdr:colOff>
      <xdr:row>75</xdr:row>
      <xdr:rowOff>166370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92202</xdr:rowOff>
    </xdr:from>
    <xdr:to>
      <xdr:col>6</xdr:col>
      <xdr:colOff>171450</xdr:colOff>
      <xdr:row>76</xdr:row>
      <xdr:rowOff>22352</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32529</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公債費に係る経常収支比率が、類似団体平均を下回っている一方で、公債費以外に係る経常収支比率は類似団体平均を上回っており、特に扶助費と物件費に係る比率が類似団体平均を大きく上回っている。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今後は、事業の取捨選択を行い、経費の削減を図っていく。</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133858</xdr:rowOff>
    </xdr:from>
    <xdr:to>
      <xdr:col>82</xdr:col>
      <xdr:colOff>107950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678408"/>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101854</xdr:rowOff>
    </xdr:from>
    <xdr:to>
      <xdr:col>78</xdr:col>
      <xdr:colOff>69850</xdr:colOff>
      <xdr:row>79</xdr:row>
      <xdr:rowOff>133858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6464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67563</xdr:rowOff>
    </xdr:from>
    <xdr:to>
      <xdr:col>73</xdr:col>
      <xdr:colOff>180975</xdr:colOff>
      <xdr:row>79</xdr:row>
      <xdr:rowOff>101854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440663"/>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67563</xdr:rowOff>
    </xdr:from>
    <xdr:to>
      <xdr:col>69</xdr:col>
      <xdr:colOff>92075</xdr:colOff>
      <xdr:row>79</xdr:row>
      <xdr:rowOff>124713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44066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158496</xdr:rowOff>
    </xdr:from>
    <xdr:to>
      <xdr:col>82</xdr:col>
      <xdr:colOff>158750</xdr:colOff>
      <xdr:row>81</xdr:row>
      <xdr:rowOff>88646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87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67073</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83058</xdr:rowOff>
    </xdr:from>
    <xdr:to>
      <xdr:col>78</xdr:col>
      <xdr:colOff>120650</xdr:colOff>
      <xdr:row>80</xdr:row>
      <xdr:rowOff>13208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6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169435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713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51054</xdr:rowOff>
    </xdr:from>
    <xdr:to>
      <xdr:col>74</xdr:col>
      <xdr:colOff>31750</xdr:colOff>
      <xdr:row>79</xdr:row>
      <xdr:rowOff>152654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137431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16763</xdr:rowOff>
    </xdr:from>
    <xdr:to>
      <xdr:col>69</xdr:col>
      <xdr:colOff>142875</xdr:colOff>
      <xdr:row>78</xdr:row>
      <xdr:rowOff>118363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103140</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73913</xdr:rowOff>
    </xdr:from>
    <xdr:to>
      <xdr:col>65</xdr:col>
      <xdr:colOff>53975</xdr:colOff>
      <xdr:row>80</xdr:row>
      <xdr:rowOff>4063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160290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115756</xdr:rowOff>
    </xdr:from>
    <xdr:to>
      <xdr:col>29</xdr:col>
      <xdr:colOff>127000</xdr:colOff>
      <xdr:row>17</xdr:row>
      <xdr:rowOff>161302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078031"/>
          <a:ext cx="647700" cy="45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161302</xdr:rowOff>
    </xdr:from>
    <xdr:to>
      <xdr:col>26</xdr:col>
      <xdr:colOff>50800</xdr:colOff>
      <xdr:row>18</xdr:row>
      <xdr:rowOff>1063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123577"/>
          <a:ext cx="698500" cy="11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170414</xdr:rowOff>
    </xdr:from>
    <xdr:to>
      <xdr:col>22</xdr:col>
      <xdr:colOff>114300</xdr:colOff>
      <xdr:row>18</xdr:row>
      <xdr:rowOff>1063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3132689"/>
          <a:ext cx="698500" cy="2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170414</xdr:rowOff>
    </xdr:from>
    <xdr:to>
      <xdr:col>18</xdr:col>
      <xdr:colOff>177800</xdr:colOff>
      <xdr:row>18</xdr:row>
      <xdr:rowOff>11537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132689"/>
          <a:ext cx="698500" cy="12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64956</xdr:rowOff>
    </xdr:from>
    <xdr:to>
      <xdr:col>29</xdr:col>
      <xdr:colOff>177800</xdr:colOff>
      <xdr:row>17</xdr:row>
      <xdr:rowOff>166556</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27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144983</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35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110502</xdr:rowOff>
    </xdr:from>
    <xdr:to>
      <xdr:col>26</xdr:col>
      <xdr:colOff>101600</xdr:colOff>
      <xdr:row>18</xdr:row>
      <xdr:rowOff>40652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072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25429</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59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121713</xdr:rowOff>
    </xdr:from>
    <xdr:to>
      <xdr:col>22</xdr:col>
      <xdr:colOff>165100</xdr:colOff>
      <xdr:row>18</xdr:row>
      <xdr:rowOff>51863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083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36640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70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119614</xdr:rowOff>
    </xdr:from>
    <xdr:to>
      <xdr:col>19</xdr:col>
      <xdr:colOff>38100</xdr:colOff>
      <xdr:row>18</xdr:row>
      <xdr:rowOff>49764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81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34541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68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132187</xdr:rowOff>
    </xdr:from>
    <xdr:to>
      <xdr:col>15</xdr:col>
      <xdr:colOff>101600</xdr:colOff>
      <xdr:row>18</xdr:row>
      <xdr:rowOff>62337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94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47114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80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100120</xdr:rowOff>
    </xdr:from>
    <xdr:to>
      <xdr:col>29</xdr:col>
      <xdr:colOff>127000</xdr:colOff>
      <xdr:row>37</xdr:row>
      <xdr:rowOff>199961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224820"/>
          <a:ext cx="647700" cy="99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105816</xdr:rowOff>
    </xdr:from>
    <xdr:to>
      <xdr:col>26</xdr:col>
      <xdr:colOff>50800</xdr:colOff>
      <xdr:row>37</xdr:row>
      <xdr:rowOff>199961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230516"/>
          <a:ext cx="698500" cy="94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99130</xdr:rowOff>
    </xdr:from>
    <xdr:to>
      <xdr:col>22</xdr:col>
      <xdr:colOff>114300</xdr:colOff>
      <xdr:row>37</xdr:row>
      <xdr:rowOff>105816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223830"/>
          <a:ext cx="698500" cy="6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95834</xdr:rowOff>
    </xdr:from>
    <xdr:to>
      <xdr:col>18</xdr:col>
      <xdr:colOff>177800</xdr:colOff>
      <xdr:row>37</xdr:row>
      <xdr:rowOff>99130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220534"/>
          <a:ext cx="698500" cy="3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49320</xdr:rowOff>
    </xdr:from>
    <xdr:to>
      <xdr:col>29</xdr:col>
      <xdr:colOff>177800</xdr:colOff>
      <xdr:row>37</xdr:row>
      <xdr:rowOff>150920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74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21397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4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149161</xdr:rowOff>
    </xdr:from>
    <xdr:to>
      <xdr:col>26</xdr:col>
      <xdr:colOff>101600</xdr:colOff>
      <xdr:row>37</xdr:row>
      <xdr:rowOff>250761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73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235538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60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55016</xdr:rowOff>
    </xdr:from>
    <xdr:to>
      <xdr:col>22</xdr:col>
      <xdr:colOff>165100</xdr:colOff>
      <xdr:row>37</xdr:row>
      <xdr:rowOff>156616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79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141393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6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48330</xdr:rowOff>
    </xdr:from>
    <xdr:to>
      <xdr:col>19</xdr:col>
      <xdr:colOff>38100</xdr:colOff>
      <xdr:row>37</xdr:row>
      <xdr:rowOff>149930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73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134707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5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45034</xdr:rowOff>
    </xdr:from>
    <xdr:to>
      <xdr:col>15</xdr:col>
      <xdr:colOff>101600</xdr:colOff>
      <xdr:row>37</xdr:row>
      <xdr:rowOff>146634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69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131411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56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14,634
14,309
27.92
9,899,531
9,689,862
92,119
3,813,914
1,660,784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1548</xdr:rowOff>
    </xdr:from>
    <xdr:to>
      <xdr:col>24</xdr:col>
      <xdr:colOff>63500</xdr:colOff>
      <xdr:row>37</xdr:row>
      <xdr:rowOff>40808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345198"/>
          <a:ext cx="838200" cy="3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40808</xdr:rowOff>
    </xdr:from>
    <xdr:to>
      <xdr:col>19</xdr:col>
      <xdr:colOff>177800</xdr:colOff>
      <xdr:row>37</xdr:row>
      <xdr:rowOff>48443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84458"/>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48443</xdr:rowOff>
    </xdr:from>
    <xdr:to>
      <xdr:col>15</xdr:col>
      <xdr:colOff>50800</xdr:colOff>
      <xdr:row>37</xdr:row>
      <xdr:rowOff>49828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392093"/>
          <a:ext cx="889000" cy="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49828</xdr:rowOff>
    </xdr:from>
    <xdr:to>
      <xdr:col>10</xdr:col>
      <xdr:colOff>114300</xdr:colOff>
      <xdr:row>37</xdr:row>
      <xdr:rowOff>53966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393478"/>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122198</xdr:rowOff>
    </xdr:from>
    <xdr:to>
      <xdr:col>24</xdr:col>
      <xdr:colOff>114300</xdr:colOff>
      <xdr:row>37</xdr:row>
      <xdr:rowOff>52348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9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37125</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2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161458</xdr:rowOff>
    </xdr:from>
    <xdr:to>
      <xdr:col>20</xdr:col>
      <xdr:colOff>38100</xdr:colOff>
      <xdr:row>37</xdr:row>
      <xdr:rowOff>91608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3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82735</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4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169093</xdr:rowOff>
    </xdr:from>
    <xdr:to>
      <xdr:col>15</xdr:col>
      <xdr:colOff>101600</xdr:colOff>
      <xdr:row>37</xdr:row>
      <xdr:rowOff>99243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34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90370</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43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170478</xdr:rowOff>
    </xdr:from>
    <xdr:to>
      <xdr:col>10</xdr:col>
      <xdr:colOff>165100</xdr:colOff>
      <xdr:row>37</xdr:row>
      <xdr:rowOff>100628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34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91755</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4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3166</xdr:rowOff>
    </xdr:from>
    <xdr:to>
      <xdr:col>6</xdr:col>
      <xdr:colOff>38100</xdr:colOff>
      <xdr:row>37</xdr:row>
      <xdr:rowOff>104766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34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95893</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43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152292</xdr:rowOff>
    </xdr:from>
    <xdr:to>
      <xdr:col>24</xdr:col>
      <xdr:colOff>63500</xdr:colOff>
      <xdr:row>57</xdr:row>
      <xdr:rowOff>159536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24942"/>
          <a:ext cx="838200" cy="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113607</xdr:rowOff>
    </xdr:from>
    <xdr:to>
      <xdr:col>19</xdr:col>
      <xdr:colOff>177800</xdr:colOff>
      <xdr:row>57</xdr:row>
      <xdr:rowOff>159536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86257"/>
          <a:ext cx="889000" cy="4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113607</xdr:rowOff>
    </xdr:from>
    <xdr:to>
      <xdr:col>15</xdr:col>
      <xdr:colOff>50800</xdr:colOff>
      <xdr:row>57</xdr:row>
      <xdr:rowOff>128139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86257"/>
          <a:ext cx="889000" cy="1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128139</xdr:rowOff>
    </xdr:from>
    <xdr:to>
      <xdr:col>10</xdr:col>
      <xdr:colOff>114300</xdr:colOff>
      <xdr:row>57</xdr:row>
      <xdr:rowOff>147831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00789"/>
          <a:ext cx="889000" cy="1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101492</xdr:rowOff>
    </xdr:from>
    <xdr:to>
      <xdr:col>24</xdr:col>
      <xdr:colOff>114300</xdr:colOff>
      <xdr:row>58</xdr:row>
      <xdr:rowOff>31642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16419</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108736</xdr:rowOff>
    </xdr:from>
    <xdr:to>
      <xdr:col>20</xdr:col>
      <xdr:colOff>38100</xdr:colOff>
      <xdr:row>58</xdr:row>
      <xdr:rowOff>38886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30013</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7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62807</xdr:rowOff>
    </xdr:from>
    <xdr:to>
      <xdr:col>15</xdr:col>
      <xdr:colOff>101600</xdr:colOff>
      <xdr:row>57</xdr:row>
      <xdr:rowOff>164407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3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155534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28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77339</xdr:rowOff>
    </xdr:from>
    <xdr:to>
      <xdr:col>10</xdr:col>
      <xdr:colOff>165100</xdr:colOff>
      <xdr:row>58</xdr:row>
      <xdr:rowOff>7489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4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24016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62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97031</xdr:rowOff>
    </xdr:from>
    <xdr:to>
      <xdr:col>6</xdr:col>
      <xdr:colOff>38100</xdr:colOff>
      <xdr:row>58</xdr:row>
      <xdr:rowOff>27181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6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18308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6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82435</xdr:rowOff>
    </xdr:from>
    <xdr:to>
      <xdr:col>24</xdr:col>
      <xdr:colOff>63500</xdr:colOff>
      <xdr:row>78</xdr:row>
      <xdr:rowOff>83671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55535"/>
          <a:ext cx="838200" cy="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82435</xdr:rowOff>
    </xdr:from>
    <xdr:to>
      <xdr:col>19</xdr:col>
      <xdr:colOff>177800</xdr:colOff>
      <xdr:row>78</xdr:row>
      <xdr:rowOff>86985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55535"/>
          <a:ext cx="88900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86985</xdr:rowOff>
    </xdr:from>
    <xdr:to>
      <xdr:col>15</xdr:col>
      <xdr:colOff>50800</xdr:colOff>
      <xdr:row>78</xdr:row>
      <xdr:rowOff>87122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60085"/>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87122</xdr:rowOff>
    </xdr:from>
    <xdr:to>
      <xdr:col>10</xdr:col>
      <xdr:colOff>114300</xdr:colOff>
      <xdr:row>78</xdr:row>
      <xdr:rowOff>96997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60222"/>
          <a:ext cx="889000" cy="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32871</xdr:rowOff>
    </xdr:from>
    <xdr:to>
      <xdr:col>24</xdr:col>
      <xdr:colOff>114300</xdr:colOff>
      <xdr:row>78</xdr:row>
      <xdr:rowOff>134471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119248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2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31635</xdr:rowOff>
    </xdr:from>
    <xdr:to>
      <xdr:col>20</xdr:col>
      <xdr:colOff>38100</xdr:colOff>
      <xdr:row>78</xdr:row>
      <xdr:rowOff>133235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0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124362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9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36185</xdr:rowOff>
    </xdr:from>
    <xdr:to>
      <xdr:col>15</xdr:col>
      <xdr:colOff>101600</xdr:colOff>
      <xdr:row>78</xdr:row>
      <xdr:rowOff>137785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0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128912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36322</xdr:rowOff>
    </xdr:from>
    <xdr:to>
      <xdr:col>10</xdr:col>
      <xdr:colOff>165100</xdr:colOff>
      <xdr:row>78</xdr:row>
      <xdr:rowOff>137922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129049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0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46197</xdr:rowOff>
    </xdr:from>
    <xdr:to>
      <xdr:col>6</xdr:col>
      <xdr:colOff>38100</xdr:colOff>
      <xdr:row>78</xdr:row>
      <xdr:rowOff>147797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1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138924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1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128074</xdr:rowOff>
    </xdr:from>
    <xdr:to>
      <xdr:col>24</xdr:col>
      <xdr:colOff>63500</xdr:colOff>
      <xdr:row>94</xdr:row>
      <xdr:rowOff>155321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72924"/>
          <a:ext cx="838200" cy="19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155321</xdr:rowOff>
    </xdr:from>
    <xdr:to>
      <xdr:col>19</xdr:col>
      <xdr:colOff>177800</xdr:colOff>
      <xdr:row>95</xdr:row>
      <xdr:rowOff>58460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71621"/>
          <a:ext cx="889000" cy="7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62956</xdr:rowOff>
    </xdr:from>
    <xdr:to>
      <xdr:col>15</xdr:col>
      <xdr:colOff>50800</xdr:colOff>
      <xdr:row>95</xdr:row>
      <xdr:rowOff>58460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79256"/>
          <a:ext cx="889000" cy="16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62956</xdr:rowOff>
    </xdr:from>
    <xdr:to>
      <xdr:col>10</xdr:col>
      <xdr:colOff>114300</xdr:colOff>
      <xdr:row>96</xdr:row>
      <xdr:rowOff>1136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79256"/>
          <a:ext cx="889000" cy="28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77274</xdr:rowOff>
    </xdr:from>
    <xdr:to>
      <xdr:col>24</xdr:col>
      <xdr:colOff>114300</xdr:colOff>
      <xdr:row>94</xdr:row>
      <xdr:rowOff>7424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2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100151</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73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104521</xdr:rowOff>
    </xdr:from>
    <xdr:to>
      <xdr:col>20</xdr:col>
      <xdr:colOff>38100</xdr:colOff>
      <xdr:row>95</xdr:row>
      <xdr:rowOff>34671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2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51198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96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7660</xdr:rowOff>
    </xdr:from>
    <xdr:to>
      <xdr:col>15</xdr:col>
      <xdr:colOff>101600</xdr:colOff>
      <xdr:row>95</xdr:row>
      <xdr:rowOff>109260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9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125787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07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12156</xdr:rowOff>
    </xdr:from>
    <xdr:to>
      <xdr:col>10</xdr:col>
      <xdr:colOff>165100</xdr:colOff>
      <xdr:row>94</xdr:row>
      <xdr:rowOff>113756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2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130283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0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121786</xdr:rowOff>
    </xdr:from>
    <xdr:to>
      <xdr:col>6</xdr:col>
      <xdr:colOff>38100</xdr:colOff>
      <xdr:row>96</xdr:row>
      <xdr:rowOff>51936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68463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18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125749</xdr:rowOff>
    </xdr:from>
    <xdr:to>
      <xdr:col>55</xdr:col>
      <xdr:colOff>0</xdr:colOff>
      <xdr:row>38</xdr:row>
      <xdr:rowOff>5251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469399"/>
          <a:ext cx="838200" cy="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125749</xdr:rowOff>
    </xdr:from>
    <xdr:to>
      <xdr:col>50</xdr:col>
      <xdr:colOff>114300</xdr:colOff>
      <xdr:row>38</xdr:row>
      <xdr:rowOff>2514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69399"/>
          <a:ext cx="889000" cy="48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2514</xdr:rowOff>
    </xdr:from>
    <xdr:to>
      <xdr:col>45</xdr:col>
      <xdr:colOff>177800</xdr:colOff>
      <xdr:row>38</xdr:row>
      <xdr:rowOff>125060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17614"/>
          <a:ext cx="889000" cy="12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121481</xdr:rowOff>
    </xdr:from>
    <xdr:to>
      <xdr:col>41</xdr:col>
      <xdr:colOff>50800</xdr:colOff>
      <xdr:row>38</xdr:row>
      <xdr:rowOff>125060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93681"/>
          <a:ext cx="889000" cy="34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125900</xdr:rowOff>
    </xdr:from>
    <xdr:to>
      <xdr:col>55</xdr:col>
      <xdr:colOff>50800</xdr:colOff>
      <xdr:row>38</xdr:row>
      <xdr:rowOff>56051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695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40827</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8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74949</xdr:rowOff>
    </xdr:from>
    <xdr:to>
      <xdr:col>50</xdr:col>
      <xdr:colOff>165100</xdr:colOff>
      <xdr:row>38</xdr:row>
      <xdr:rowOff>5099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1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167676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1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123164</xdr:rowOff>
    </xdr:from>
    <xdr:to>
      <xdr:col>46</xdr:col>
      <xdr:colOff>38100</xdr:colOff>
      <xdr:row>38</xdr:row>
      <xdr:rowOff>53314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44441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5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74260</xdr:rowOff>
    </xdr:from>
    <xdr:to>
      <xdr:col>41</xdr:col>
      <xdr:colOff>101600</xdr:colOff>
      <xdr:row>39</xdr:row>
      <xdr:rowOff>4410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8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166987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8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70681</xdr:rowOff>
    </xdr:from>
    <xdr:to>
      <xdr:col>36</xdr:col>
      <xdr:colOff>165100</xdr:colOff>
      <xdr:row>37</xdr:row>
      <xdr:rowOff>831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4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163408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335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118516</xdr:rowOff>
    </xdr:from>
    <xdr:to>
      <xdr:col>55</xdr:col>
      <xdr:colOff>0</xdr:colOff>
      <xdr:row>56</xdr:row>
      <xdr:rowOff>86317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48266"/>
          <a:ext cx="838200" cy="13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86317</xdr:rowOff>
    </xdr:from>
    <xdr:to>
      <xdr:col>50</xdr:col>
      <xdr:colOff>114300</xdr:colOff>
      <xdr:row>58</xdr:row>
      <xdr:rowOff>32996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687517"/>
          <a:ext cx="889000" cy="28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164181</xdr:rowOff>
    </xdr:from>
    <xdr:to>
      <xdr:col>45</xdr:col>
      <xdr:colOff>177800</xdr:colOff>
      <xdr:row>58</xdr:row>
      <xdr:rowOff>32996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36831"/>
          <a:ext cx="889000" cy="4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164181</xdr:rowOff>
    </xdr:from>
    <xdr:to>
      <xdr:col>41</xdr:col>
      <xdr:colOff>50800</xdr:colOff>
      <xdr:row>58</xdr:row>
      <xdr:rowOff>33001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36831"/>
          <a:ext cx="889000" cy="4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67716</xdr:rowOff>
    </xdr:from>
    <xdr:to>
      <xdr:col>55</xdr:col>
      <xdr:colOff>50800</xdr:colOff>
      <xdr:row>55</xdr:row>
      <xdr:rowOff>169316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49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90593</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48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35517</xdr:rowOff>
    </xdr:from>
    <xdr:to>
      <xdr:col>50</xdr:col>
      <xdr:colOff>165100</xdr:colOff>
      <xdr:row>56</xdr:row>
      <xdr:rowOff>137117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3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153644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41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153646</xdr:rowOff>
    </xdr:from>
    <xdr:to>
      <xdr:col>46</xdr:col>
      <xdr:colOff>38100</xdr:colOff>
      <xdr:row>58</xdr:row>
      <xdr:rowOff>83796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2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74923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1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113381</xdr:rowOff>
    </xdr:from>
    <xdr:to>
      <xdr:col>41</xdr:col>
      <xdr:colOff>101600</xdr:colOff>
      <xdr:row>58</xdr:row>
      <xdr:rowOff>43531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8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34658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7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153651</xdr:rowOff>
    </xdr:from>
    <xdr:to>
      <xdr:col>36</xdr:col>
      <xdr:colOff>165100</xdr:colOff>
      <xdr:row>58</xdr:row>
      <xdr:rowOff>83801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2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74928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1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75178</xdr:rowOff>
    </xdr:from>
    <xdr:to>
      <xdr:col>55</xdr:col>
      <xdr:colOff>0</xdr:colOff>
      <xdr:row>73</xdr:row>
      <xdr:rowOff>131728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248128"/>
          <a:ext cx="838200" cy="39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131728</xdr:rowOff>
    </xdr:from>
    <xdr:to>
      <xdr:col>50</xdr:col>
      <xdr:colOff>114300</xdr:colOff>
      <xdr:row>77</xdr:row>
      <xdr:rowOff>101026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647578"/>
          <a:ext cx="889000" cy="65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101026</xdr:rowOff>
    </xdr:from>
    <xdr:to>
      <xdr:col>45</xdr:col>
      <xdr:colOff>177800</xdr:colOff>
      <xdr:row>77</xdr:row>
      <xdr:rowOff>166646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02676"/>
          <a:ext cx="889000" cy="6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145089</xdr:rowOff>
    </xdr:from>
    <xdr:to>
      <xdr:col>41</xdr:col>
      <xdr:colOff>50800</xdr:colOff>
      <xdr:row>77</xdr:row>
      <xdr:rowOff>166646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46739"/>
          <a:ext cx="889000" cy="2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24378</xdr:rowOff>
    </xdr:from>
    <xdr:to>
      <xdr:col>55</xdr:col>
      <xdr:colOff>50800</xdr:colOff>
      <xdr:row>71</xdr:row>
      <xdr:rowOff>125978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1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148855</xdr:rowOff>
    </xdr:from>
    <xdr:ext cx="599010"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15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80928</xdr:rowOff>
    </xdr:from>
    <xdr:to>
      <xdr:col>50</xdr:col>
      <xdr:colOff>165100</xdr:colOff>
      <xdr:row>74</xdr:row>
      <xdr:rowOff>11078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59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27605</xdr:rowOff>
    </xdr:from>
    <xdr:ext cx="59901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39795" y="1237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50226</xdr:rowOff>
    </xdr:from>
    <xdr:to>
      <xdr:col>46</xdr:col>
      <xdr:colOff>38100</xdr:colOff>
      <xdr:row>77</xdr:row>
      <xdr:rowOff>151826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5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142953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4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115846</xdr:rowOff>
    </xdr:from>
    <xdr:to>
      <xdr:col>41</xdr:col>
      <xdr:colOff>101600</xdr:colOff>
      <xdr:row>78</xdr:row>
      <xdr:rowOff>45996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1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37123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1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94289</xdr:rowOff>
    </xdr:from>
    <xdr:to>
      <xdr:col>36</xdr:col>
      <xdr:colOff>165100</xdr:colOff>
      <xdr:row>78</xdr:row>
      <xdr:rowOff>24439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9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15566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38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45912</xdr:rowOff>
    </xdr:from>
    <xdr:to>
      <xdr:col>55</xdr:col>
      <xdr:colOff>0</xdr:colOff>
      <xdr:row>98</xdr:row>
      <xdr:rowOff>66182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48012"/>
          <a:ext cx="8382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45912</xdr:rowOff>
    </xdr:from>
    <xdr:to>
      <xdr:col>50</xdr:col>
      <xdr:colOff>114300</xdr:colOff>
      <xdr:row>98</xdr:row>
      <xdr:rowOff>72565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48012"/>
          <a:ext cx="889000" cy="2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40348</xdr:rowOff>
    </xdr:from>
    <xdr:to>
      <xdr:col>45</xdr:col>
      <xdr:colOff>177800</xdr:colOff>
      <xdr:row>98</xdr:row>
      <xdr:rowOff>72565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42448"/>
          <a:ext cx="889000" cy="3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40348</xdr:rowOff>
    </xdr:from>
    <xdr:to>
      <xdr:col>41</xdr:col>
      <xdr:colOff>50800</xdr:colOff>
      <xdr:row>98</xdr:row>
      <xdr:rowOff>55508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42448"/>
          <a:ext cx="889000" cy="1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15382</xdr:rowOff>
    </xdr:from>
    <xdr:to>
      <xdr:col>55</xdr:col>
      <xdr:colOff>50800</xdr:colOff>
      <xdr:row>98</xdr:row>
      <xdr:rowOff>116982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1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101759</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3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166562</xdr:rowOff>
    </xdr:from>
    <xdr:to>
      <xdr:col>50</xdr:col>
      <xdr:colOff>165100</xdr:colOff>
      <xdr:row>98</xdr:row>
      <xdr:rowOff>96712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9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87839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8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21765</xdr:rowOff>
    </xdr:from>
    <xdr:to>
      <xdr:col>46</xdr:col>
      <xdr:colOff>38100</xdr:colOff>
      <xdr:row>98</xdr:row>
      <xdr:rowOff>123365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114492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1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160998</xdr:rowOff>
    </xdr:from>
    <xdr:to>
      <xdr:col>41</xdr:col>
      <xdr:colOff>101600</xdr:colOff>
      <xdr:row>98</xdr:row>
      <xdr:rowOff>91148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82275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8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4708</xdr:rowOff>
    </xdr:from>
    <xdr:to>
      <xdr:col>36</xdr:col>
      <xdr:colOff>165100</xdr:colOff>
      <xdr:row>98</xdr:row>
      <xdr:rowOff>106308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0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97435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9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48662</xdr:rowOff>
    </xdr:from>
    <xdr:to>
      <xdr:col>85</xdr:col>
      <xdr:colOff>127000</xdr:colOff>
      <xdr:row>78</xdr:row>
      <xdr:rowOff>49230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421762"/>
          <a:ext cx="8382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40342</xdr:rowOff>
    </xdr:from>
    <xdr:to>
      <xdr:col>81</xdr:col>
      <xdr:colOff>50800</xdr:colOff>
      <xdr:row>78</xdr:row>
      <xdr:rowOff>49230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413442"/>
          <a:ext cx="889000" cy="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32756</xdr:rowOff>
    </xdr:from>
    <xdr:to>
      <xdr:col>76</xdr:col>
      <xdr:colOff>114300</xdr:colOff>
      <xdr:row>78</xdr:row>
      <xdr:rowOff>40342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405856"/>
          <a:ext cx="889000" cy="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32756</xdr:rowOff>
    </xdr:from>
    <xdr:to>
      <xdr:col>71</xdr:col>
      <xdr:colOff>177800</xdr:colOff>
      <xdr:row>78</xdr:row>
      <xdr:rowOff>33255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405856"/>
          <a:ext cx="8890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169312</xdr:rowOff>
    </xdr:from>
    <xdr:to>
      <xdr:col>85</xdr:col>
      <xdr:colOff>177800</xdr:colOff>
      <xdr:row>78</xdr:row>
      <xdr:rowOff>99462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84239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169880</xdr:rowOff>
    </xdr:from>
    <xdr:to>
      <xdr:col>81</xdr:col>
      <xdr:colOff>101600</xdr:colOff>
      <xdr:row>78</xdr:row>
      <xdr:rowOff>100030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7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91157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6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160992</xdr:rowOff>
    </xdr:from>
    <xdr:to>
      <xdr:col>76</xdr:col>
      <xdr:colOff>165100</xdr:colOff>
      <xdr:row>78</xdr:row>
      <xdr:rowOff>91142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6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82269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5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153406</xdr:rowOff>
    </xdr:from>
    <xdr:to>
      <xdr:col>72</xdr:col>
      <xdr:colOff>38100</xdr:colOff>
      <xdr:row>78</xdr:row>
      <xdr:rowOff>83556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5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74683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4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153905</xdr:rowOff>
    </xdr:from>
    <xdr:to>
      <xdr:col>67</xdr:col>
      <xdr:colOff>101600</xdr:colOff>
      <xdr:row>78</xdr:row>
      <xdr:rowOff>84055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5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75182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4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151617</xdr:rowOff>
    </xdr:from>
    <xdr:to>
      <xdr:col>85</xdr:col>
      <xdr:colOff>127000</xdr:colOff>
      <xdr:row>99</xdr:row>
      <xdr:rowOff>6206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53717"/>
          <a:ext cx="838200" cy="2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33500</xdr:rowOff>
    </xdr:from>
    <xdr:to>
      <xdr:col>81</xdr:col>
      <xdr:colOff>50800</xdr:colOff>
      <xdr:row>98</xdr:row>
      <xdr:rowOff>151617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35600"/>
          <a:ext cx="889000" cy="11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33500</xdr:rowOff>
    </xdr:from>
    <xdr:to>
      <xdr:col>76</xdr:col>
      <xdr:colOff>114300</xdr:colOff>
      <xdr:row>98</xdr:row>
      <xdr:rowOff>103634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35600"/>
          <a:ext cx="889000" cy="7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103634</xdr:rowOff>
    </xdr:from>
    <xdr:to>
      <xdr:col>71</xdr:col>
      <xdr:colOff>177800</xdr:colOff>
      <xdr:row>98</xdr:row>
      <xdr:rowOff>110885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05734"/>
          <a:ext cx="889000" cy="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126856</xdr:rowOff>
    </xdr:from>
    <xdr:to>
      <xdr:col>85</xdr:col>
      <xdr:colOff>177800</xdr:colOff>
      <xdr:row>99</xdr:row>
      <xdr:rowOff>57006</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2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41783</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4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100817</xdr:rowOff>
    </xdr:from>
    <xdr:to>
      <xdr:col>81</xdr:col>
      <xdr:colOff>101600</xdr:colOff>
      <xdr:row>99</xdr:row>
      <xdr:rowOff>30967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0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22094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9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154150</xdr:rowOff>
    </xdr:from>
    <xdr:to>
      <xdr:col>76</xdr:col>
      <xdr:colOff>165100</xdr:colOff>
      <xdr:row>98</xdr:row>
      <xdr:rowOff>84300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100827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6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52834</xdr:rowOff>
    </xdr:from>
    <xdr:to>
      <xdr:col>72</xdr:col>
      <xdr:colOff>38100</xdr:colOff>
      <xdr:row>98</xdr:row>
      <xdr:rowOff>154434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5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145561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60085</xdr:rowOff>
    </xdr:from>
    <xdr:to>
      <xdr:col>67</xdr:col>
      <xdr:colOff>101600</xdr:colOff>
      <xdr:row>98</xdr:row>
      <xdr:rowOff>161685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6762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3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42355</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57905"/>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42355</xdr:rowOff>
    </xdr:from>
    <xdr:to>
      <xdr:col>102</xdr:col>
      <xdr:colOff>114300</xdr:colOff>
      <xdr:row>59</xdr:row>
      <xdr:rowOff>42355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57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163005</xdr:rowOff>
    </xdr:from>
    <xdr:to>
      <xdr:col>102</xdr:col>
      <xdr:colOff>165100</xdr:colOff>
      <xdr:row>59</xdr:row>
      <xdr:rowOff>93155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84282</xdr:rowOff>
    </xdr:from>
    <xdr:ext cx="313932"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88333" y="101998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163005</xdr:rowOff>
    </xdr:from>
    <xdr:to>
      <xdr:col>98</xdr:col>
      <xdr:colOff>38100</xdr:colOff>
      <xdr:row>59</xdr:row>
      <xdr:rowOff>93155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84282</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99333" y="101998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41993</xdr:rowOff>
    </xdr:from>
    <xdr:to>
      <xdr:col>116</xdr:col>
      <xdr:colOff>63500</xdr:colOff>
      <xdr:row>75</xdr:row>
      <xdr:rowOff>49213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900743"/>
          <a:ext cx="838200" cy="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49213</xdr:rowOff>
    </xdr:from>
    <xdr:to>
      <xdr:col>111</xdr:col>
      <xdr:colOff>177800</xdr:colOff>
      <xdr:row>75</xdr:row>
      <xdr:rowOff>66377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907963"/>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9531</xdr:rowOff>
    </xdr:from>
    <xdr:to>
      <xdr:col>107</xdr:col>
      <xdr:colOff>50800</xdr:colOff>
      <xdr:row>75</xdr:row>
      <xdr:rowOff>66377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525381"/>
          <a:ext cx="889000" cy="39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9531</xdr:rowOff>
    </xdr:from>
    <xdr:to>
      <xdr:col>102</xdr:col>
      <xdr:colOff>114300</xdr:colOff>
      <xdr:row>73</xdr:row>
      <xdr:rowOff>25114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525381"/>
          <a:ext cx="889000" cy="1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162643</xdr:rowOff>
    </xdr:from>
    <xdr:to>
      <xdr:col>116</xdr:col>
      <xdr:colOff>114300</xdr:colOff>
      <xdr:row>75</xdr:row>
      <xdr:rowOff>92793</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84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141070</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82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169863</xdr:rowOff>
    </xdr:from>
    <xdr:to>
      <xdr:col>112</xdr:col>
      <xdr:colOff>38100</xdr:colOff>
      <xdr:row>75</xdr:row>
      <xdr:rowOff>100013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85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91140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15577</xdr:rowOff>
    </xdr:from>
    <xdr:to>
      <xdr:col>107</xdr:col>
      <xdr:colOff>101600</xdr:colOff>
      <xdr:row>75</xdr:row>
      <xdr:rowOff>117177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87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108304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6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130181</xdr:rowOff>
    </xdr:from>
    <xdr:to>
      <xdr:col>102</xdr:col>
      <xdr:colOff>165100</xdr:colOff>
      <xdr:row>73</xdr:row>
      <xdr:rowOff>60331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47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51458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56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145764</xdr:rowOff>
    </xdr:from>
    <xdr:to>
      <xdr:col>98</xdr:col>
      <xdr:colOff>38100</xdr:colOff>
      <xdr:row>73</xdr:row>
      <xdr:rowOff>75914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49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67041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58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662,147</a:t>
          </a:r>
          <a:r>
            <a:rPr kumimoji="1" lang="ja-JP" altLang="ja-JP" sz="1100" b="0" i="0" baseline="0">
              <a:solidFill>
                <a:schemeClr val="dk1"/>
              </a:solidFill>
              <a:effectLst/>
              <a:latin typeface="+mn-lt"/>
              <a:ea typeface="+mn-ea"/>
              <a:cs typeface="+mn-cs"/>
            </a:rPr>
            <a:t>円となっており、昨年度と比較して増加しているが、応急給食機能や公民館機能を備えた防災複合施設建設</a:t>
          </a:r>
          <a:r>
            <a:rPr kumimoji="1" lang="ja-JP" altLang="en-US" sz="1100" b="0" i="0" baseline="0">
              <a:solidFill>
                <a:schemeClr val="dk1"/>
              </a:solidFill>
              <a:effectLst/>
              <a:latin typeface="+mn-lt"/>
              <a:ea typeface="+mn-ea"/>
              <a:cs typeface="+mn-cs"/>
            </a:rPr>
            <a:t>費</a:t>
          </a:r>
          <a:r>
            <a:rPr kumimoji="1" lang="ja-JP" altLang="ja-JP" sz="1100" b="0" i="0" baseline="0">
              <a:solidFill>
                <a:schemeClr val="dk1"/>
              </a:solidFill>
              <a:effectLst/>
              <a:latin typeface="+mn-lt"/>
              <a:ea typeface="+mn-ea"/>
              <a:cs typeface="+mn-cs"/>
            </a:rPr>
            <a:t>（普通建設事業費）</a:t>
          </a:r>
          <a:r>
            <a:rPr kumimoji="1" lang="ja-JP" altLang="en-US" sz="1100" b="0" i="0" baseline="0">
              <a:solidFill>
                <a:schemeClr val="dk1"/>
              </a:solidFill>
              <a:effectLst/>
              <a:latin typeface="+mn-lt"/>
              <a:ea typeface="+mn-ea"/>
              <a:cs typeface="+mn-cs"/>
            </a:rPr>
            <a:t>が大幅に増加しているためで</a:t>
          </a:r>
          <a:r>
            <a:rPr kumimoji="1" lang="ja-JP" altLang="ja-JP" sz="1100" b="0" i="0" baseline="0">
              <a:solidFill>
                <a:schemeClr val="dk1"/>
              </a:solidFill>
              <a:effectLst/>
              <a:latin typeface="+mn-lt"/>
              <a:ea typeface="+mn-ea"/>
              <a:cs typeface="+mn-cs"/>
            </a:rPr>
            <a:t>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扶助費については、類似団体平均と比較して一人当たりコストが高い状況となっている。これは、障害福祉費や児童福祉費が増加していることが主な要因であるため、事業の取捨選択を徹底し、事業費の減少を目指し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さらに、人件費は、これまでに実施された定員管理により、類似団体平均を大きく下回って</a:t>
          </a:r>
          <a:r>
            <a:rPr kumimoji="1" lang="ja-JP" altLang="en-US" sz="1100" b="0" i="0" baseline="0">
              <a:solidFill>
                <a:schemeClr val="dk1"/>
              </a:solidFill>
              <a:effectLst/>
              <a:latin typeface="+mn-lt"/>
              <a:ea typeface="+mn-ea"/>
              <a:cs typeface="+mn-cs"/>
            </a:rPr>
            <a:t>いるため、</a:t>
          </a:r>
          <a:r>
            <a:rPr kumimoji="1" lang="ja-JP" altLang="ja-JP" sz="1100" b="0" i="0" baseline="0">
              <a:solidFill>
                <a:schemeClr val="dk1"/>
              </a:solidFill>
              <a:effectLst/>
              <a:latin typeface="+mn-lt"/>
              <a:ea typeface="+mn-ea"/>
              <a:cs typeface="+mn-cs"/>
            </a:rPr>
            <a:t>今後も同様に適正な管理に努め、</a:t>
          </a:r>
          <a:r>
            <a:rPr kumimoji="1" lang="ja-JP" altLang="ja-JP" sz="1100" b="0" i="0" baseline="0">
              <a:solidFill>
                <a:sysClr val="windowText" lastClr="000000"/>
              </a:solidFill>
              <a:effectLst/>
              <a:latin typeface="+mn-lt"/>
              <a:ea typeface="+mn-ea"/>
              <a:cs typeface="+mn-cs"/>
            </a:rPr>
            <a:t>公債費については、これまでの起債抑制政策により類似団体平均を大きく下回っている。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14,634
14,309
27.92
9,899,531
9,689,862
92,119
3,813,914
1,660,784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135890</xdr:rowOff>
    </xdr:from>
    <xdr:to>
      <xdr:col>24</xdr:col>
      <xdr:colOff>63500</xdr:colOff>
      <xdr:row>38</xdr:row>
      <xdr:rowOff>3493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79540"/>
          <a:ext cx="838200"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3493</xdr:rowOff>
    </xdr:from>
    <xdr:to>
      <xdr:col>19</xdr:col>
      <xdr:colOff>177800</xdr:colOff>
      <xdr:row>38</xdr:row>
      <xdr:rowOff>40831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18593"/>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92266</xdr:rowOff>
    </xdr:from>
    <xdr:to>
      <xdr:col>15</xdr:col>
      <xdr:colOff>50800</xdr:colOff>
      <xdr:row>38</xdr:row>
      <xdr:rowOff>40831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35916"/>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73597</xdr:rowOff>
    </xdr:from>
    <xdr:to>
      <xdr:col>10</xdr:col>
      <xdr:colOff>114300</xdr:colOff>
      <xdr:row>37</xdr:row>
      <xdr:rowOff>92266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17247"/>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85090</xdr:rowOff>
    </xdr:from>
    <xdr:to>
      <xdr:col>24</xdr:col>
      <xdr:colOff>114300</xdr:colOff>
      <xdr:row>38</xdr:row>
      <xdr:rowOff>15240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63517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124142</xdr:rowOff>
    </xdr:from>
    <xdr:to>
      <xdr:col>20</xdr:col>
      <xdr:colOff>38100</xdr:colOff>
      <xdr:row>38</xdr:row>
      <xdr:rowOff>54293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677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45420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161481</xdr:rowOff>
    </xdr:from>
    <xdr:to>
      <xdr:col>15</xdr:col>
      <xdr:colOff>101600</xdr:colOff>
      <xdr:row>38</xdr:row>
      <xdr:rowOff>91631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0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82758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9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41466</xdr:rowOff>
    </xdr:from>
    <xdr:to>
      <xdr:col>10</xdr:col>
      <xdr:colOff>165100</xdr:colOff>
      <xdr:row>37</xdr:row>
      <xdr:rowOff>143066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8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134193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22797</xdr:rowOff>
    </xdr:from>
    <xdr:to>
      <xdr:col>6</xdr:col>
      <xdr:colOff>38100</xdr:colOff>
      <xdr:row>37</xdr:row>
      <xdr:rowOff>124397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6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115524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5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91574</xdr:rowOff>
    </xdr:from>
    <xdr:to>
      <xdr:col>24</xdr:col>
      <xdr:colOff>63500</xdr:colOff>
      <xdr:row>58</xdr:row>
      <xdr:rowOff>101890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35674"/>
          <a:ext cx="838200" cy="1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79046</xdr:rowOff>
    </xdr:from>
    <xdr:to>
      <xdr:col>19</xdr:col>
      <xdr:colOff>177800</xdr:colOff>
      <xdr:row>58</xdr:row>
      <xdr:rowOff>101890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23146"/>
          <a:ext cx="889000" cy="2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79046</xdr:rowOff>
    </xdr:from>
    <xdr:to>
      <xdr:col>15</xdr:col>
      <xdr:colOff>50800</xdr:colOff>
      <xdr:row>58</xdr:row>
      <xdr:rowOff>88357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23146"/>
          <a:ext cx="889000" cy="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66360</xdr:rowOff>
    </xdr:from>
    <xdr:to>
      <xdr:col>10</xdr:col>
      <xdr:colOff>114300</xdr:colOff>
      <xdr:row>58</xdr:row>
      <xdr:rowOff>88357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9010"/>
          <a:ext cx="889000" cy="19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40774</xdr:rowOff>
    </xdr:from>
    <xdr:to>
      <xdr:col>24</xdr:col>
      <xdr:colOff>114300</xdr:colOff>
      <xdr:row>58</xdr:row>
      <xdr:rowOff>142374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8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127151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9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51090</xdr:rowOff>
    </xdr:from>
    <xdr:to>
      <xdr:col>20</xdr:col>
      <xdr:colOff>38100</xdr:colOff>
      <xdr:row>58</xdr:row>
      <xdr:rowOff>152690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143817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28246</xdr:rowOff>
    </xdr:from>
    <xdr:to>
      <xdr:col>15</xdr:col>
      <xdr:colOff>101600</xdr:colOff>
      <xdr:row>58</xdr:row>
      <xdr:rowOff>129846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120973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6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37557</xdr:rowOff>
    </xdr:from>
    <xdr:to>
      <xdr:col>10</xdr:col>
      <xdr:colOff>165100</xdr:colOff>
      <xdr:row>58</xdr:row>
      <xdr:rowOff>139157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130284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7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15560</xdr:rowOff>
    </xdr:from>
    <xdr:to>
      <xdr:col>6</xdr:col>
      <xdr:colOff>38100</xdr:colOff>
      <xdr:row>57</xdr:row>
      <xdr:rowOff>117160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108287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80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132590</xdr:rowOff>
    </xdr:from>
    <xdr:to>
      <xdr:col>24</xdr:col>
      <xdr:colOff>63500</xdr:colOff>
      <xdr:row>78</xdr:row>
      <xdr:rowOff>34308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34240"/>
          <a:ext cx="838200" cy="7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34308</xdr:rowOff>
    </xdr:from>
    <xdr:to>
      <xdr:col>19</xdr:col>
      <xdr:colOff>177800</xdr:colOff>
      <xdr:row>79</xdr:row>
      <xdr:rowOff>4170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07408"/>
          <a:ext cx="889000" cy="14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47963</xdr:rowOff>
    </xdr:from>
    <xdr:to>
      <xdr:col>15</xdr:col>
      <xdr:colOff>50800</xdr:colOff>
      <xdr:row>79</xdr:row>
      <xdr:rowOff>4170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21063"/>
          <a:ext cx="889000" cy="12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47963</xdr:rowOff>
    </xdr:from>
    <xdr:to>
      <xdr:col>10</xdr:col>
      <xdr:colOff>114300</xdr:colOff>
      <xdr:row>79</xdr:row>
      <xdr:rowOff>91701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21063"/>
          <a:ext cx="889000" cy="21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81790</xdr:rowOff>
    </xdr:from>
    <xdr:to>
      <xdr:col>24</xdr:col>
      <xdr:colOff>114300</xdr:colOff>
      <xdr:row>78</xdr:row>
      <xdr:rowOff>11940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8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60217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6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154958</xdr:rowOff>
    </xdr:from>
    <xdr:to>
      <xdr:col>20</xdr:col>
      <xdr:colOff>38100</xdr:colOff>
      <xdr:row>78</xdr:row>
      <xdr:rowOff>85108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76235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49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124820</xdr:rowOff>
    </xdr:from>
    <xdr:to>
      <xdr:col>15</xdr:col>
      <xdr:colOff>101600</xdr:colOff>
      <xdr:row>79</xdr:row>
      <xdr:rowOff>54970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46097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90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168613</xdr:rowOff>
    </xdr:from>
    <xdr:to>
      <xdr:col>10</xdr:col>
      <xdr:colOff>165100</xdr:colOff>
      <xdr:row>78</xdr:row>
      <xdr:rowOff>98763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7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89890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6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40901</xdr:rowOff>
    </xdr:from>
    <xdr:to>
      <xdr:col>6</xdr:col>
      <xdr:colOff>38100</xdr:colOff>
      <xdr:row>79</xdr:row>
      <xdr:rowOff>142501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133628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7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162624</xdr:rowOff>
    </xdr:from>
    <xdr:to>
      <xdr:col>24</xdr:col>
      <xdr:colOff>63500</xdr:colOff>
      <xdr:row>98</xdr:row>
      <xdr:rowOff>12708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93274"/>
          <a:ext cx="8382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156068</xdr:rowOff>
    </xdr:from>
    <xdr:to>
      <xdr:col>19</xdr:col>
      <xdr:colOff>177800</xdr:colOff>
      <xdr:row>97</xdr:row>
      <xdr:rowOff>162624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86718"/>
          <a:ext cx="889000" cy="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156068</xdr:rowOff>
    </xdr:from>
    <xdr:to>
      <xdr:col>15</xdr:col>
      <xdr:colOff>50800</xdr:colOff>
      <xdr:row>98</xdr:row>
      <xdr:rowOff>414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86718"/>
          <a:ext cx="889000" cy="1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414</xdr:rowOff>
    </xdr:from>
    <xdr:to>
      <xdr:col>10</xdr:col>
      <xdr:colOff>114300</xdr:colOff>
      <xdr:row>98</xdr:row>
      <xdr:rowOff>31728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02514"/>
          <a:ext cx="889000" cy="3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133358</xdr:rowOff>
    </xdr:from>
    <xdr:to>
      <xdr:col>24</xdr:col>
      <xdr:colOff>114300</xdr:colOff>
      <xdr:row>98</xdr:row>
      <xdr:rowOff>63508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6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48285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7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111824</xdr:rowOff>
    </xdr:from>
    <xdr:to>
      <xdr:col>20</xdr:col>
      <xdr:colOff>38100</xdr:colOff>
      <xdr:row>98</xdr:row>
      <xdr:rowOff>41974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4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33101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3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105268</xdr:rowOff>
    </xdr:from>
    <xdr:to>
      <xdr:col>15</xdr:col>
      <xdr:colOff>101600</xdr:colOff>
      <xdr:row>98</xdr:row>
      <xdr:rowOff>35418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3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26545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2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121064</xdr:rowOff>
    </xdr:from>
    <xdr:to>
      <xdr:col>10</xdr:col>
      <xdr:colOff>165100</xdr:colOff>
      <xdr:row>98</xdr:row>
      <xdr:rowOff>51214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5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42341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844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152378</xdr:rowOff>
    </xdr:from>
    <xdr:to>
      <xdr:col>6</xdr:col>
      <xdr:colOff>38100</xdr:colOff>
      <xdr:row>98</xdr:row>
      <xdr:rowOff>82528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8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73655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7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6786</xdr:rowOff>
    </xdr:from>
    <xdr:to>
      <xdr:col>55</xdr:col>
      <xdr:colOff>0</xdr:colOff>
      <xdr:row>39</xdr:row>
      <xdr:rowOff>12337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93336"/>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6786</xdr:rowOff>
    </xdr:from>
    <xdr:to>
      <xdr:col>50</xdr:col>
      <xdr:colOff>114300</xdr:colOff>
      <xdr:row>39</xdr:row>
      <xdr:rowOff>10704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93336"/>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144925</xdr:rowOff>
    </xdr:from>
    <xdr:to>
      <xdr:col>45</xdr:col>
      <xdr:colOff>177800</xdr:colOff>
      <xdr:row>39</xdr:row>
      <xdr:rowOff>10704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60025"/>
          <a:ext cx="889000" cy="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144925</xdr:rowOff>
    </xdr:from>
    <xdr:to>
      <xdr:col>41</xdr:col>
      <xdr:colOff>50800</xdr:colOff>
      <xdr:row>38</xdr:row>
      <xdr:rowOff>150151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60025"/>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132987</xdr:rowOff>
    </xdr:from>
    <xdr:to>
      <xdr:col>55</xdr:col>
      <xdr:colOff>50800</xdr:colOff>
      <xdr:row>39</xdr:row>
      <xdr:rowOff>63137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4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50672</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65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127436</xdr:rowOff>
    </xdr:from>
    <xdr:to>
      <xdr:col>50</xdr:col>
      <xdr:colOff>165100</xdr:colOff>
      <xdr:row>39</xdr:row>
      <xdr:rowOff>57586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4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48713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35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131354</xdr:rowOff>
    </xdr:from>
    <xdr:to>
      <xdr:col>46</xdr:col>
      <xdr:colOff>38100</xdr:colOff>
      <xdr:row>39</xdr:row>
      <xdr:rowOff>61504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4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52631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39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94125</xdr:rowOff>
    </xdr:from>
    <xdr:to>
      <xdr:col>41</xdr:col>
      <xdr:colOff>101600</xdr:colOff>
      <xdr:row>39</xdr:row>
      <xdr:rowOff>24275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15402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01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99351</xdr:rowOff>
    </xdr:from>
    <xdr:to>
      <xdr:col>36</xdr:col>
      <xdr:colOff>165100</xdr:colOff>
      <xdr:row>39</xdr:row>
      <xdr:rowOff>29501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1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20628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0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155969</xdr:rowOff>
    </xdr:from>
    <xdr:to>
      <xdr:col>55</xdr:col>
      <xdr:colOff>0</xdr:colOff>
      <xdr:row>57</xdr:row>
      <xdr:rowOff>158699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928619"/>
          <a:ext cx="8382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153073</xdr:rowOff>
    </xdr:from>
    <xdr:to>
      <xdr:col>50</xdr:col>
      <xdr:colOff>114300</xdr:colOff>
      <xdr:row>57</xdr:row>
      <xdr:rowOff>158699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25723"/>
          <a:ext cx="889000" cy="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98247</xdr:rowOff>
    </xdr:from>
    <xdr:to>
      <xdr:col>45</xdr:col>
      <xdr:colOff>177800</xdr:colOff>
      <xdr:row>57</xdr:row>
      <xdr:rowOff>153073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70897"/>
          <a:ext cx="889000" cy="5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53518</xdr:rowOff>
    </xdr:from>
    <xdr:to>
      <xdr:col>41</xdr:col>
      <xdr:colOff>50800</xdr:colOff>
      <xdr:row>57</xdr:row>
      <xdr:rowOff>98247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826168"/>
          <a:ext cx="889000" cy="4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105169</xdr:rowOff>
    </xdr:from>
    <xdr:to>
      <xdr:col>55</xdr:col>
      <xdr:colOff>50800</xdr:colOff>
      <xdr:row>58</xdr:row>
      <xdr:rowOff>35319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7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83596</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5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107899</xdr:rowOff>
    </xdr:from>
    <xdr:to>
      <xdr:col>50</xdr:col>
      <xdr:colOff>165100</xdr:colOff>
      <xdr:row>58</xdr:row>
      <xdr:rowOff>38049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8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29176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7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102273</xdr:rowOff>
    </xdr:from>
    <xdr:to>
      <xdr:col>46</xdr:col>
      <xdr:colOff>38100</xdr:colOff>
      <xdr:row>58</xdr:row>
      <xdr:rowOff>32423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7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23550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6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47447</xdr:rowOff>
    </xdr:from>
    <xdr:to>
      <xdr:col>41</xdr:col>
      <xdr:colOff>101600</xdr:colOff>
      <xdr:row>57</xdr:row>
      <xdr:rowOff>149047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2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140174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1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2718</xdr:rowOff>
    </xdr:from>
    <xdr:to>
      <xdr:col>36</xdr:col>
      <xdr:colOff>165100</xdr:colOff>
      <xdr:row>57</xdr:row>
      <xdr:rowOff>104318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95445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33889</xdr:rowOff>
    </xdr:from>
    <xdr:to>
      <xdr:col>55</xdr:col>
      <xdr:colOff>0</xdr:colOff>
      <xdr:row>79</xdr:row>
      <xdr:rowOff>35615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78439"/>
          <a:ext cx="838200" cy="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9409</xdr:rowOff>
    </xdr:from>
    <xdr:to>
      <xdr:col>50</xdr:col>
      <xdr:colOff>114300</xdr:colOff>
      <xdr:row>79</xdr:row>
      <xdr:rowOff>35615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53959"/>
          <a:ext cx="889000" cy="2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9409</xdr:rowOff>
    </xdr:from>
    <xdr:to>
      <xdr:col>45</xdr:col>
      <xdr:colOff>177800</xdr:colOff>
      <xdr:row>79</xdr:row>
      <xdr:rowOff>21544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53959"/>
          <a:ext cx="889000" cy="1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18405</xdr:rowOff>
    </xdr:from>
    <xdr:to>
      <xdr:col>41</xdr:col>
      <xdr:colOff>50800</xdr:colOff>
      <xdr:row>79</xdr:row>
      <xdr:rowOff>21544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62955"/>
          <a:ext cx="889000" cy="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154539</xdr:rowOff>
    </xdr:from>
    <xdr:to>
      <xdr:col>55</xdr:col>
      <xdr:colOff>50800</xdr:colOff>
      <xdr:row>79</xdr:row>
      <xdr:rowOff>84689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2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156265</xdr:rowOff>
    </xdr:from>
    <xdr:to>
      <xdr:col>50</xdr:col>
      <xdr:colOff>165100</xdr:colOff>
      <xdr:row>79</xdr:row>
      <xdr:rowOff>86415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2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77542</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62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130059</xdr:rowOff>
    </xdr:from>
    <xdr:to>
      <xdr:col>46</xdr:col>
      <xdr:colOff>38100</xdr:colOff>
      <xdr:row>79</xdr:row>
      <xdr:rowOff>60209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0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51336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59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142194</xdr:rowOff>
    </xdr:from>
    <xdr:to>
      <xdr:col>41</xdr:col>
      <xdr:colOff>101600</xdr:colOff>
      <xdr:row>79</xdr:row>
      <xdr:rowOff>72344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1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63471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60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139055</xdr:rowOff>
    </xdr:from>
    <xdr:to>
      <xdr:col>36</xdr:col>
      <xdr:colOff>165100</xdr:colOff>
      <xdr:row>79</xdr:row>
      <xdr:rowOff>69205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60332</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6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94604</xdr:rowOff>
    </xdr:from>
    <xdr:to>
      <xdr:col>55</xdr:col>
      <xdr:colOff>0</xdr:colOff>
      <xdr:row>98</xdr:row>
      <xdr:rowOff>104032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96704"/>
          <a:ext cx="838200" cy="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94604</xdr:rowOff>
    </xdr:from>
    <xdr:to>
      <xdr:col>50</xdr:col>
      <xdr:colOff>114300</xdr:colOff>
      <xdr:row>98</xdr:row>
      <xdr:rowOff>107170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96704"/>
          <a:ext cx="889000" cy="1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107170</xdr:rowOff>
    </xdr:from>
    <xdr:to>
      <xdr:col>45</xdr:col>
      <xdr:colOff>177800</xdr:colOff>
      <xdr:row>98</xdr:row>
      <xdr:rowOff>141565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909270"/>
          <a:ext cx="889000" cy="3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141565</xdr:rowOff>
    </xdr:from>
    <xdr:to>
      <xdr:col>41</xdr:col>
      <xdr:colOff>50800</xdr:colOff>
      <xdr:row>98</xdr:row>
      <xdr:rowOff>150444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943665"/>
          <a:ext cx="8890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53232</xdr:rowOff>
    </xdr:from>
    <xdr:to>
      <xdr:col>55</xdr:col>
      <xdr:colOff>50800</xdr:colOff>
      <xdr:row>98</xdr:row>
      <xdr:rowOff>154832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5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139609</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7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43804</xdr:rowOff>
    </xdr:from>
    <xdr:to>
      <xdr:col>50</xdr:col>
      <xdr:colOff>165100</xdr:colOff>
      <xdr:row>98</xdr:row>
      <xdr:rowOff>145404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4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136531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3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56370</xdr:rowOff>
    </xdr:from>
    <xdr:to>
      <xdr:col>46</xdr:col>
      <xdr:colOff>38100</xdr:colOff>
      <xdr:row>98</xdr:row>
      <xdr:rowOff>157970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5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149097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5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90765</xdr:rowOff>
    </xdr:from>
    <xdr:to>
      <xdr:col>41</xdr:col>
      <xdr:colOff>101600</xdr:colOff>
      <xdr:row>99</xdr:row>
      <xdr:rowOff>20915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9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12042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8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99644</xdr:rowOff>
    </xdr:from>
    <xdr:to>
      <xdr:col>36</xdr:col>
      <xdr:colOff>165100</xdr:colOff>
      <xdr:row>99</xdr:row>
      <xdr:rowOff>29794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0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20921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9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94519</xdr:rowOff>
    </xdr:from>
    <xdr:to>
      <xdr:col>85</xdr:col>
      <xdr:colOff>127000</xdr:colOff>
      <xdr:row>37</xdr:row>
      <xdr:rowOff>122359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38169"/>
          <a:ext cx="838200" cy="2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122359</xdr:rowOff>
    </xdr:from>
    <xdr:to>
      <xdr:col>81</xdr:col>
      <xdr:colOff>50800</xdr:colOff>
      <xdr:row>37</xdr:row>
      <xdr:rowOff>122735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66009"/>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122735</xdr:rowOff>
    </xdr:from>
    <xdr:to>
      <xdr:col>76</xdr:col>
      <xdr:colOff>114300</xdr:colOff>
      <xdr:row>37</xdr:row>
      <xdr:rowOff>141839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66385"/>
          <a:ext cx="889000" cy="1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141839</xdr:rowOff>
    </xdr:from>
    <xdr:to>
      <xdr:col>71</xdr:col>
      <xdr:colOff>177800</xdr:colOff>
      <xdr:row>37</xdr:row>
      <xdr:rowOff>142704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85489"/>
          <a:ext cx="889000" cy="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43719</xdr:rowOff>
    </xdr:from>
    <xdr:to>
      <xdr:col>85</xdr:col>
      <xdr:colOff>177800</xdr:colOff>
      <xdr:row>37</xdr:row>
      <xdr:rowOff>145319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8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130096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0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71559</xdr:rowOff>
    </xdr:from>
    <xdr:to>
      <xdr:col>81</xdr:col>
      <xdr:colOff>101600</xdr:colOff>
      <xdr:row>38</xdr:row>
      <xdr:rowOff>1709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164286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71935</xdr:rowOff>
    </xdr:from>
    <xdr:to>
      <xdr:col>76</xdr:col>
      <xdr:colOff>165100</xdr:colOff>
      <xdr:row>38</xdr:row>
      <xdr:rowOff>2085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1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164661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91039</xdr:rowOff>
    </xdr:from>
    <xdr:to>
      <xdr:col>72</xdr:col>
      <xdr:colOff>38100</xdr:colOff>
      <xdr:row>38</xdr:row>
      <xdr:rowOff>21189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12316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2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91904</xdr:rowOff>
    </xdr:from>
    <xdr:to>
      <xdr:col>67</xdr:col>
      <xdr:colOff>101600</xdr:colOff>
      <xdr:row>38</xdr:row>
      <xdr:rowOff>22054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3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13181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2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119135</xdr:rowOff>
    </xdr:from>
    <xdr:to>
      <xdr:col>85</xdr:col>
      <xdr:colOff>127000</xdr:colOff>
      <xdr:row>53</xdr:row>
      <xdr:rowOff>40880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8863085"/>
          <a:ext cx="838200" cy="26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40880</xdr:rowOff>
    </xdr:from>
    <xdr:to>
      <xdr:col>81</xdr:col>
      <xdr:colOff>50800</xdr:colOff>
      <xdr:row>56</xdr:row>
      <xdr:rowOff>2553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127730"/>
          <a:ext cx="889000" cy="47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2553</xdr:rowOff>
    </xdr:from>
    <xdr:to>
      <xdr:col>76</xdr:col>
      <xdr:colOff>114300</xdr:colOff>
      <xdr:row>56</xdr:row>
      <xdr:rowOff>26712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603753"/>
          <a:ext cx="889000" cy="2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26712</xdr:rowOff>
    </xdr:from>
    <xdr:to>
      <xdr:col>71</xdr:col>
      <xdr:colOff>177800</xdr:colOff>
      <xdr:row>56</xdr:row>
      <xdr:rowOff>97779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27912"/>
          <a:ext cx="889000" cy="7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68335</xdr:rowOff>
    </xdr:from>
    <xdr:to>
      <xdr:col>85</xdr:col>
      <xdr:colOff>177800</xdr:colOff>
      <xdr:row>51</xdr:row>
      <xdr:rowOff>169935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881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21362</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876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161530</xdr:rowOff>
    </xdr:from>
    <xdr:to>
      <xdr:col>81</xdr:col>
      <xdr:colOff>101600</xdr:colOff>
      <xdr:row>53</xdr:row>
      <xdr:rowOff>91680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07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108207</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8852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123203</xdr:rowOff>
    </xdr:from>
    <xdr:to>
      <xdr:col>76</xdr:col>
      <xdr:colOff>165100</xdr:colOff>
      <xdr:row>56</xdr:row>
      <xdr:rowOff>53353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5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69880</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328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147362</xdr:rowOff>
    </xdr:from>
    <xdr:to>
      <xdr:col>72</xdr:col>
      <xdr:colOff>38100</xdr:colOff>
      <xdr:row>56</xdr:row>
      <xdr:rowOff>77512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57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94039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35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46979</xdr:rowOff>
    </xdr:from>
    <xdr:to>
      <xdr:col>67</xdr:col>
      <xdr:colOff>101600</xdr:colOff>
      <xdr:row>56</xdr:row>
      <xdr:rowOff>148579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165106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2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48662</xdr:rowOff>
    </xdr:from>
    <xdr:to>
      <xdr:col>85</xdr:col>
      <xdr:colOff>127000</xdr:colOff>
      <xdr:row>98</xdr:row>
      <xdr:rowOff>49230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850762"/>
          <a:ext cx="8382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40342</xdr:rowOff>
    </xdr:from>
    <xdr:to>
      <xdr:col>81</xdr:col>
      <xdr:colOff>50800</xdr:colOff>
      <xdr:row>98</xdr:row>
      <xdr:rowOff>49230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842442"/>
          <a:ext cx="889000" cy="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32756</xdr:rowOff>
    </xdr:from>
    <xdr:to>
      <xdr:col>76</xdr:col>
      <xdr:colOff>114300</xdr:colOff>
      <xdr:row>98</xdr:row>
      <xdr:rowOff>40342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834856"/>
          <a:ext cx="889000" cy="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32756</xdr:rowOff>
    </xdr:from>
    <xdr:to>
      <xdr:col>71</xdr:col>
      <xdr:colOff>177800</xdr:colOff>
      <xdr:row>98</xdr:row>
      <xdr:rowOff>33255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834856"/>
          <a:ext cx="8890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169312</xdr:rowOff>
    </xdr:from>
    <xdr:to>
      <xdr:col>85</xdr:col>
      <xdr:colOff>177800</xdr:colOff>
      <xdr:row>98</xdr:row>
      <xdr:rowOff>99462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84239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71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169880</xdr:rowOff>
    </xdr:from>
    <xdr:to>
      <xdr:col>81</xdr:col>
      <xdr:colOff>101600</xdr:colOff>
      <xdr:row>98</xdr:row>
      <xdr:rowOff>100030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8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91157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160992</xdr:rowOff>
    </xdr:from>
    <xdr:to>
      <xdr:col>76</xdr:col>
      <xdr:colOff>165100</xdr:colOff>
      <xdr:row>98</xdr:row>
      <xdr:rowOff>91142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9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82269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8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153406</xdr:rowOff>
    </xdr:from>
    <xdr:to>
      <xdr:col>72</xdr:col>
      <xdr:colOff>38100</xdr:colOff>
      <xdr:row>98</xdr:row>
      <xdr:rowOff>83556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8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74683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7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153905</xdr:rowOff>
    </xdr:from>
    <xdr:to>
      <xdr:col>67</xdr:col>
      <xdr:colOff>101600</xdr:colOff>
      <xdr:row>98</xdr:row>
      <xdr:rowOff>84055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8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75182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7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総務費は、</a:t>
          </a:r>
          <a:r>
            <a:rPr kumimoji="1" lang="ja-JP" altLang="ja-JP" sz="1100">
              <a:solidFill>
                <a:schemeClr val="dk1"/>
              </a:solidFill>
              <a:effectLst/>
              <a:latin typeface="+mn-lt"/>
              <a:ea typeface="+mn-ea"/>
              <a:cs typeface="+mn-cs"/>
            </a:rPr>
            <a:t>基金積立金</a:t>
          </a:r>
          <a:r>
            <a:rPr kumimoji="1" lang="ja-JP" altLang="en-US" sz="1100">
              <a:solidFill>
                <a:schemeClr val="dk1"/>
              </a:solidFill>
              <a:effectLst/>
              <a:latin typeface="+mn-lt"/>
              <a:ea typeface="+mn-ea"/>
              <a:cs typeface="+mn-cs"/>
            </a:rPr>
            <a:t>や総合行政システム費の増</a:t>
          </a:r>
          <a:r>
            <a:rPr kumimoji="1" lang="ja-JP" altLang="ja-JP" sz="1100">
              <a:solidFill>
                <a:schemeClr val="dk1"/>
              </a:solidFill>
              <a:effectLst/>
              <a:latin typeface="+mn-lt"/>
              <a:ea typeface="+mn-ea"/>
              <a:cs typeface="+mn-cs"/>
            </a:rPr>
            <a:t>を主な要因として、前年度から</a:t>
          </a:r>
          <a:r>
            <a:rPr kumimoji="1" lang="en-US" altLang="ja-JP" sz="1100">
              <a:solidFill>
                <a:schemeClr val="dk1"/>
              </a:solidFill>
              <a:effectLst/>
              <a:latin typeface="+mn-lt"/>
              <a:ea typeface="+mn-ea"/>
              <a:cs typeface="+mn-cs"/>
            </a:rPr>
            <a:t>5,415</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また、教育費が非常に高い傾向にある。これは、応急給食機能や公民館機能を備えた防災複合施設の建設工事が、一部外構工事等を除き令和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年度中に完了し、支出が増加したことによるものである。そのため、次年度以降</a:t>
          </a:r>
          <a:r>
            <a:rPr lang="ja-JP" altLang="en-US" sz="1100">
              <a:solidFill>
                <a:schemeClr val="dk1"/>
              </a:solidFill>
              <a:effectLst/>
              <a:latin typeface="+mn-lt"/>
              <a:ea typeface="+mn-ea"/>
              <a:cs typeface="+mn-cs"/>
            </a:rPr>
            <a:t>については、</a:t>
          </a:r>
          <a:r>
            <a:rPr lang="ja-JP" altLang="ja-JP" sz="1100">
              <a:solidFill>
                <a:schemeClr val="dk1"/>
              </a:solidFill>
              <a:effectLst/>
              <a:latin typeface="+mn-lt"/>
              <a:ea typeface="+mn-ea"/>
              <a:cs typeface="+mn-cs"/>
            </a:rPr>
            <a:t>工事費については大幅な減額が見込まれる。</a:t>
          </a:r>
          <a:r>
            <a:rPr kumimoji="1" lang="ja-JP" altLang="en-US" sz="1100" b="0" i="0" baseline="0">
              <a:solidFill>
                <a:schemeClr val="dk1"/>
              </a:solidFill>
              <a:effectLst/>
              <a:latin typeface="+mn-lt"/>
              <a:ea typeface="+mn-ea"/>
              <a:cs typeface="+mn-cs"/>
            </a:rPr>
            <a:t>しかし、大型施設であるため維持管理費については増加が見込まれることなどから、</a:t>
          </a:r>
          <a:r>
            <a:rPr kumimoji="1" lang="ja-JP" altLang="ja-JP" sz="1100" b="0" i="0" baseline="0">
              <a:solidFill>
                <a:schemeClr val="dk1"/>
              </a:solidFill>
              <a:effectLst/>
              <a:latin typeface="+mn-lt"/>
              <a:ea typeface="+mn-ea"/>
              <a:cs typeface="+mn-cs"/>
            </a:rPr>
            <a:t>事業の取捨選択により、事業費の削減に努めていく。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群馬県榛東村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財政調整基金残高の対標準財政規模比は、前年度から</a:t>
          </a:r>
          <a:r>
            <a:rPr kumimoji="1" lang="en-US" altLang="ja-JP" sz="1100">
              <a:solidFill>
                <a:schemeClr val="dk1"/>
              </a:solidFill>
              <a:effectLst/>
              <a:latin typeface="+mn-lt"/>
              <a:ea typeface="+mn-ea"/>
              <a:cs typeface="+mn-cs"/>
            </a:rPr>
            <a:t>1.99</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が、依然として</a:t>
          </a:r>
          <a:r>
            <a:rPr kumimoji="1" lang="ja-JP" altLang="ja-JP" sz="1100">
              <a:solidFill>
                <a:schemeClr val="dk1"/>
              </a:solidFill>
              <a:effectLst/>
              <a:latin typeface="+mn-lt"/>
              <a:ea typeface="+mn-ea"/>
              <a:cs typeface="+mn-cs"/>
            </a:rPr>
            <a:t>物価上昇の影響を受け厳しい財政運営となっ</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も引き続き</a:t>
          </a:r>
          <a:r>
            <a:rPr kumimoji="1" lang="ja-JP" altLang="ja-JP" sz="1100">
              <a:solidFill>
                <a:schemeClr val="dk1"/>
              </a:solidFill>
              <a:effectLst/>
              <a:latin typeface="+mn-lt"/>
              <a:ea typeface="+mn-ea"/>
              <a:cs typeface="+mn-cs"/>
            </a:rPr>
            <a:t>適切な財源確保と歳出の精査により最低水準の取り崩しに努めていく。</a:t>
          </a:r>
          <a:endParaRPr lang="ja-JP" altLang="ja-JP">
            <a:effectLst/>
          </a:endParaRPr>
        </a:p>
        <a:p>
          <a:r>
            <a:rPr kumimoji="1" lang="ja-JP" altLang="ja-JP" sz="1100">
              <a:solidFill>
                <a:schemeClr val="dk1"/>
              </a:solidFill>
              <a:effectLst/>
              <a:latin typeface="+mn-lt"/>
              <a:ea typeface="+mn-ea"/>
              <a:cs typeface="+mn-cs"/>
            </a:rPr>
            <a:t>　実質収支額については、標準財政規模に占める割合で前年度と比較し、</a:t>
          </a:r>
          <a:r>
            <a:rPr kumimoji="1" lang="en-US" altLang="ja-JP" sz="1100">
              <a:solidFill>
                <a:schemeClr val="dk1"/>
              </a:solidFill>
              <a:effectLst/>
              <a:latin typeface="+mn-lt"/>
              <a:ea typeface="+mn-ea"/>
              <a:cs typeface="+mn-cs"/>
            </a:rPr>
            <a:t>3.58</a:t>
          </a:r>
          <a:r>
            <a:rPr kumimoji="1" lang="ja-JP" altLang="ja-JP" sz="1100">
              <a:solidFill>
                <a:schemeClr val="dk1"/>
              </a:solidFill>
              <a:effectLst/>
              <a:latin typeface="+mn-lt"/>
              <a:ea typeface="+mn-ea"/>
              <a:cs typeface="+mn-cs"/>
            </a:rPr>
            <a:t>ポイント減となったものの、継続的に黒字を確保している。</a:t>
          </a:r>
          <a:endParaRPr lang="ja-JP" altLang="ja-JP">
            <a:effectLst/>
          </a:endParaRPr>
        </a:p>
        <a:p>
          <a:r>
            <a:rPr kumimoji="1" lang="ja-JP" altLang="ja-JP" sz="1100">
              <a:solidFill>
                <a:schemeClr val="dk1"/>
              </a:solidFill>
              <a:effectLst/>
              <a:latin typeface="+mn-lt"/>
              <a:ea typeface="+mn-ea"/>
              <a:cs typeface="+mn-cs"/>
            </a:rPr>
            <a:t>　</a:t>
          </a:r>
          <a:endParaRPr lang="ja-JP" altLang="ja-JP">
            <a:solidFill>
              <a:srgbClr val="FF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群馬県榛東村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一般会計の実質収支は黒字である。その他全ての会計においても資金不足が生じていないため、連結赤字比率は該当がない。</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一般会計の黒字額が減少し下水道事業会計の黒字額が増加した要因は、令和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年度から下水道事業会計が法適用公営企業化したことにより一般会計から下水道事業会計への補助金が増加したためである。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群馬県榛東村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R5</a:t>
          </a:r>
          <a:r>
            <a:rPr lang="ja-JP" altLang="ja-JP" sz="1100">
              <a:solidFill>
                <a:schemeClr val="dk1"/>
              </a:solidFill>
              <a:effectLst/>
              <a:latin typeface="+mn-lt"/>
              <a:ea typeface="+mn-ea"/>
              <a:cs typeface="+mn-cs"/>
            </a:rPr>
            <a:t>年度に</a:t>
          </a:r>
          <a:r>
            <a:rPr lang="en-US" altLang="ja-JP" sz="1100">
              <a:solidFill>
                <a:schemeClr val="dk1"/>
              </a:solidFill>
              <a:effectLst/>
              <a:latin typeface="+mn-lt"/>
              <a:ea typeface="+mn-ea"/>
              <a:cs typeface="+mn-cs"/>
            </a:rPr>
            <a:t>H15</a:t>
          </a:r>
          <a:r>
            <a:rPr lang="ja-JP" altLang="ja-JP" sz="1100">
              <a:solidFill>
                <a:schemeClr val="dk1"/>
              </a:solidFill>
              <a:effectLst/>
              <a:latin typeface="+mn-lt"/>
              <a:ea typeface="+mn-ea"/>
              <a:cs typeface="+mn-cs"/>
            </a:rPr>
            <a:t>年度借入れ地方道路等整備事業債の償還が終わったが、</a:t>
          </a:r>
          <a:r>
            <a:rPr kumimoji="1" lang="ja-JP" altLang="ja-JP" sz="1100" b="0" i="0" baseline="0">
              <a:solidFill>
                <a:schemeClr val="dk1"/>
              </a:solidFill>
              <a:effectLst/>
              <a:latin typeface="+mn-lt"/>
              <a:ea typeface="+mn-ea"/>
              <a:cs typeface="+mn-cs"/>
            </a:rPr>
            <a:t>臨時財政対策債の発行及び学校教育施設整備に係る地方債の発行が継続していることから、今後は増加傾向で推移すると見込まれる。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公営企業債の元利償還金に対する繰入金も、下水道事業の</a:t>
          </a:r>
          <a:r>
            <a:rPr kumimoji="1" lang="ja-JP" altLang="en-US" sz="1100" b="0" i="0" baseline="0">
              <a:solidFill>
                <a:schemeClr val="dk1"/>
              </a:solidFill>
              <a:effectLst/>
              <a:latin typeface="+mn-lt"/>
              <a:ea typeface="+mn-ea"/>
              <a:cs typeface="+mn-cs"/>
            </a:rPr>
            <a:t>起債償還が</a:t>
          </a:r>
          <a:r>
            <a:rPr kumimoji="1" lang="ja-JP" altLang="ja-JP" sz="1100" b="0" i="0" baseline="0">
              <a:solidFill>
                <a:schemeClr val="dk1"/>
              </a:solidFill>
              <a:effectLst/>
              <a:latin typeface="+mn-lt"/>
              <a:ea typeface="+mn-ea"/>
              <a:cs typeface="+mn-cs"/>
            </a:rPr>
            <a:t>続くため、</a:t>
          </a:r>
          <a:r>
            <a:rPr kumimoji="1" lang="ja-JP" altLang="en-US" sz="1100" b="0" i="0" baseline="0">
              <a:solidFill>
                <a:schemeClr val="dk1"/>
              </a:solidFill>
              <a:effectLst/>
              <a:latin typeface="+mn-lt"/>
              <a:ea typeface="+mn-ea"/>
              <a:cs typeface="+mn-cs"/>
            </a:rPr>
            <a:t>引き続き高い水準で推移する見込みで</a:t>
          </a:r>
          <a:r>
            <a:rPr kumimoji="1" lang="ja-JP" altLang="ja-JP" sz="1100" b="0" i="0" baseline="0">
              <a:solidFill>
                <a:schemeClr val="dk1"/>
              </a:solidFill>
              <a:effectLst/>
              <a:latin typeface="+mn-lt"/>
              <a:ea typeface="+mn-ea"/>
              <a:cs typeface="+mn-cs"/>
            </a:rPr>
            <a:t>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今後も国・県の補助金や普通交付税算入のある有利な起債を活用することで、適正な公債費負担となるよう努める。</a:t>
          </a:r>
          <a:endParaRPr lang="ja-JP" altLang="ja-JP">
            <a:effectLst/>
          </a:endParaRPr>
        </a:p>
        <a:p>
          <a:pPr eaLnBrk="1" fontAlgn="auto" latinLnBrk="0" hangingPunct="1"/>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減債基金残高のうち、実質公債費比率の算定に用いる満期一括償還地方債の償還の財源として積み立てた額はない。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群馬県榛東村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これまで</a:t>
          </a:r>
          <a:r>
            <a:rPr kumimoji="1" lang="ja-JP" altLang="ja-JP" sz="1100" b="0" i="0" baseline="0">
              <a:solidFill>
                <a:schemeClr val="dk1"/>
              </a:solidFill>
              <a:effectLst/>
              <a:latin typeface="+mn-lt"/>
              <a:ea typeface="+mn-ea"/>
              <a:cs typeface="+mn-cs"/>
            </a:rPr>
            <a:t>地方債の発行を抑制してきた結果、実質公債費比率は類似団体と比べて若干低く、将来負担額も低下している。なお、将来負担額に対する充当可能財源が確保されているため、将来負担比率の数値は算定されない。</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今後も国・県の補助金や普通交付税算入のある有利な起債を活用することで、適正な</a:t>
          </a:r>
          <a:r>
            <a:rPr kumimoji="1" lang="ja-JP" altLang="en-US" sz="1100">
              <a:solidFill>
                <a:schemeClr val="dk1"/>
              </a:solidFill>
              <a:effectLst/>
              <a:latin typeface="+mn-lt"/>
              <a:ea typeface="+mn-ea"/>
              <a:cs typeface="+mn-cs"/>
            </a:rPr>
            <a:t>将来負担比率</a:t>
          </a:r>
          <a:r>
            <a:rPr kumimoji="1" lang="ja-JP" altLang="ja-JP" sz="1100">
              <a:solidFill>
                <a:schemeClr val="dk1"/>
              </a:solidFill>
              <a:effectLst/>
              <a:latin typeface="+mn-lt"/>
              <a:ea typeface="+mn-ea"/>
              <a:cs typeface="+mn-cs"/>
            </a:rPr>
            <a:t>となるよう努める。</a:t>
          </a:r>
          <a:endParaRPr lang="ja-JP" altLang="ja-JP" sz="1400">
            <a:effectLst/>
          </a:endParaRPr>
        </a:p>
        <a:p>
          <a:pPr eaLnBrk="1" fontAlgn="auto" latinLnBrk="0" hangingPunct="1"/>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群馬県榛東村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複合施設の建築工事に伴い、</a:t>
          </a:r>
          <a:r>
            <a:rPr kumimoji="1" lang="ja-JP" altLang="ja-JP" sz="1100">
              <a:solidFill>
                <a:schemeClr val="dk1"/>
              </a:solidFill>
              <a:effectLst/>
              <a:latin typeface="+mn-lt"/>
              <a:ea typeface="+mn-ea"/>
              <a:cs typeface="+mn-cs"/>
            </a:rPr>
            <a:t>教育施設整備基金を取り崩した</a:t>
          </a:r>
          <a:r>
            <a:rPr kumimoji="1" lang="ja-JP" altLang="en-US" sz="1100">
              <a:solidFill>
                <a:schemeClr val="dk1"/>
              </a:solidFill>
              <a:effectLst/>
              <a:latin typeface="+mn-lt"/>
              <a:ea typeface="+mn-ea"/>
              <a:cs typeface="+mn-cs"/>
            </a:rPr>
            <a:t>ことにより</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残高</a:t>
          </a:r>
          <a:r>
            <a:rPr kumimoji="1" lang="ja-JP" altLang="ja-JP" sz="1100">
              <a:solidFill>
                <a:schemeClr val="dk1"/>
              </a:solidFill>
              <a:effectLst/>
              <a:latin typeface="+mn-lt"/>
              <a:ea typeface="+mn-ea"/>
              <a:cs typeface="+mn-cs"/>
            </a:rPr>
            <a:t>が減少した</a:t>
          </a:r>
          <a:r>
            <a:rPr kumimoji="1" lang="ja-JP" altLang="en-US" sz="1100">
              <a:solidFill>
                <a:schemeClr val="dk1"/>
              </a:solidFill>
              <a:effectLst/>
              <a:latin typeface="+mn-lt"/>
              <a:ea typeface="+mn-ea"/>
              <a:cs typeface="+mn-cs"/>
            </a:rPr>
            <a:t>もの</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次年度</a:t>
          </a:r>
          <a:r>
            <a:rPr kumimoji="1" lang="ja-JP" altLang="en-US" sz="1100">
              <a:solidFill>
                <a:schemeClr val="dk1"/>
              </a:solidFill>
              <a:effectLst/>
              <a:latin typeface="+mn-lt"/>
              <a:ea typeface="+mn-ea"/>
              <a:cs typeface="+mn-cs"/>
            </a:rPr>
            <a:t>以降は、</a:t>
          </a:r>
          <a:r>
            <a:rPr kumimoji="1" lang="ja-JP" altLang="ja-JP" sz="1100">
              <a:solidFill>
                <a:schemeClr val="dk1"/>
              </a:solidFill>
              <a:effectLst/>
              <a:latin typeface="+mn-lt"/>
              <a:ea typeface="+mn-ea"/>
              <a:cs typeface="+mn-cs"/>
            </a:rPr>
            <a:t>公共施設等総合管理計画等に基づき維持改修を行う予定のため、各基金に積立てを行う。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○農業用水維持管理基金：農業用水に係る給水施設の維持管理</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○社会福祉施設整備基金：社会福祉施設の整備</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○教育施設整備基金：教育施設等の整備</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○再編関連</a:t>
          </a:r>
          <a:r>
            <a:rPr kumimoji="1" lang="ja-JP" altLang="en-US" sz="1100">
              <a:solidFill>
                <a:schemeClr val="dk1"/>
              </a:solidFill>
              <a:effectLst/>
              <a:latin typeface="+mn-lt"/>
              <a:ea typeface="+mn-ea"/>
              <a:cs typeface="+mn-cs"/>
            </a:rPr>
            <a:t>訓練</a:t>
          </a:r>
          <a:r>
            <a:rPr kumimoji="1" lang="ja-JP" altLang="ja-JP" sz="1100">
              <a:solidFill>
                <a:schemeClr val="dk1"/>
              </a:solidFill>
              <a:effectLst/>
              <a:latin typeface="+mn-lt"/>
              <a:ea typeface="+mn-ea"/>
              <a:cs typeface="+mn-cs"/>
            </a:rPr>
            <a:t>移転等交付金基金：</a:t>
          </a:r>
          <a:r>
            <a:rPr lang="ja-JP" altLang="ja-JP" sz="1100">
              <a:solidFill>
                <a:schemeClr val="dk1"/>
              </a:solidFill>
              <a:effectLst/>
              <a:latin typeface="+mn-lt"/>
              <a:ea typeface="+mn-ea"/>
              <a:cs typeface="+mn-cs"/>
            </a:rPr>
            <a:t>防災中枢機能施設備品整備事業</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特定防衛施設周辺整備調整交付金事業基金</a:t>
          </a:r>
          <a:r>
            <a:rPr kumimoji="1" lang="ja-JP"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特定防衛施設周辺整備調整交付金対象施設の整備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○農業用水維持管理基金：</a:t>
          </a:r>
          <a:r>
            <a:rPr kumimoji="1" lang="ja-JP" altLang="en-US" sz="1100" b="0" i="0" baseline="0">
              <a:solidFill>
                <a:schemeClr val="dk1"/>
              </a:solidFill>
              <a:effectLst/>
              <a:latin typeface="+mn-lt"/>
              <a:ea typeface="+mn-ea"/>
              <a:cs typeface="+mn-cs"/>
            </a:rPr>
            <a:t>農業用水施設の更新による取崩しを行ったため</a:t>
          </a:r>
          <a:r>
            <a:rPr kumimoji="1" lang="ja-JP" altLang="ja-JP" sz="1100" b="0" i="0" baseline="0">
              <a:solidFill>
                <a:schemeClr val="dk1"/>
              </a:solidFill>
              <a:effectLst/>
              <a:latin typeface="+mn-lt"/>
              <a:ea typeface="+mn-ea"/>
              <a:cs typeface="+mn-cs"/>
            </a:rPr>
            <a:t>減少し</a:t>
          </a:r>
          <a:r>
            <a:rPr kumimoji="1" lang="ja-JP" altLang="en-US" sz="1100" b="0" i="0" baseline="0">
              <a:solidFill>
                <a:schemeClr val="dk1"/>
              </a:solidFill>
              <a:effectLst/>
              <a:latin typeface="+mn-lt"/>
              <a:ea typeface="+mn-ea"/>
              <a:cs typeface="+mn-cs"/>
            </a:rPr>
            <a:t>た</a:t>
          </a:r>
          <a:r>
            <a:rPr kumimoji="1" lang="ja-JP" altLang="ja-JP" sz="1100" b="0" i="0" baseline="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○教育施設整備基金：</a:t>
          </a:r>
          <a:r>
            <a:rPr lang="ja-JP" altLang="ja-JP" sz="1100">
              <a:solidFill>
                <a:schemeClr val="dk1"/>
              </a:solidFill>
              <a:effectLst/>
              <a:latin typeface="+mn-lt"/>
              <a:ea typeface="+mn-ea"/>
              <a:cs typeface="+mn-cs"/>
            </a:rPr>
            <a:t>防災中枢機能施設</a:t>
          </a:r>
          <a:r>
            <a:rPr kumimoji="1" lang="ja-JP" altLang="ja-JP" sz="1100">
              <a:solidFill>
                <a:schemeClr val="dk1"/>
              </a:solidFill>
              <a:effectLst/>
              <a:latin typeface="+mn-lt"/>
              <a:ea typeface="+mn-ea"/>
              <a:cs typeface="+mn-cs"/>
            </a:rPr>
            <a:t>整備による取崩しを行ったため減少した。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○特定防衛施設周辺整備調整交付金事業基金：</a:t>
          </a:r>
          <a:r>
            <a:rPr kumimoji="1" lang="ja-JP" altLang="en-US" sz="1100">
              <a:solidFill>
                <a:schemeClr val="dk1"/>
              </a:solidFill>
              <a:effectLst/>
              <a:latin typeface="+mn-lt"/>
              <a:ea typeface="+mn-ea"/>
              <a:cs typeface="+mn-cs"/>
            </a:rPr>
            <a:t>児童遊具整備事業や</a:t>
          </a:r>
          <a:r>
            <a:rPr kumimoji="1" lang="en-US" altLang="ja-JP" sz="1100">
              <a:solidFill>
                <a:schemeClr val="dk1"/>
              </a:solidFill>
              <a:effectLst/>
              <a:latin typeface="+mn-lt"/>
              <a:ea typeface="+mn-ea"/>
              <a:cs typeface="+mn-cs"/>
            </a:rPr>
            <a:t>ICT</a:t>
          </a:r>
          <a:r>
            <a:rPr kumimoji="1" lang="ja-JP" altLang="en-US" sz="1100">
              <a:solidFill>
                <a:schemeClr val="dk1"/>
              </a:solidFill>
              <a:effectLst/>
              <a:latin typeface="+mn-lt"/>
              <a:ea typeface="+mn-ea"/>
              <a:cs typeface="+mn-cs"/>
            </a:rPr>
            <a:t>事業のための積立てにより増加した。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○農業用水維持管理基金：策定した計画に基づき、更新を行っていく予定のため、減少していく見込みである。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○社会福祉施設整備基金：公共施設等総合管理計画等に基づき維持改修を行う予定のため、減少が見込まれる。</a:t>
          </a:r>
          <a:endParaRPr lang="ja-JP" altLang="ja-JP">
            <a:effectLst/>
          </a:endParaRPr>
        </a:p>
        <a:p>
          <a:r>
            <a:rPr kumimoji="1" lang="ja-JP" altLang="ja-JP" sz="1100">
              <a:solidFill>
                <a:schemeClr val="dk1"/>
              </a:solidFill>
              <a:effectLst/>
              <a:latin typeface="+mn-lt"/>
              <a:ea typeface="+mn-ea"/>
              <a:cs typeface="+mn-cs"/>
            </a:rPr>
            <a:t>　○教育施設整備基金：</a:t>
          </a:r>
          <a:r>
            <a:rPr kumimoji="1" lang="ja-JP" altLang="en-US" sz="1100">
              <a:solidFill>
                <a:schemeClr val="dk1"/>
              </a:solidFill>
              <a:effectLst/>
              <a:latin typeface="+mn-lt"/>
              <a:ea typeface="+mn-ea"/>
              <a:cs typeface="+mn-cs"/>
            </a:rPr>
            <a:t>将来の</a:t>
          </a:r>
          <a:r>
            <a:rPr lang="ja-JP" altLang="en-US" sz="1100">
              <a:solidFill>
                <a:schemeClr val="dk1"/>
              </a:solidFill>
              <a:effectLst/>
              <a:latin typeface="+mn-lt"/>
              <a:ea typeface="+mn-ea"/>
              <a:cs typeface="+mn-cs"/>
            </a:rPr>
            <a:t>学校教育施設の更新のための積立てにより増加が見込まれる</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○再編関連訓練移転等交付金基金：</a:t>
          </a:r>
          <a:r>
            <a:rPr kumimoji="1" lang="ja-JP" altLang="en-US" sz="1100">
              <a:solidFill>
                <a:schemeClr val="dk1"/>
              </a:solidFill>
              <a:effectLst/>
              <a:latin typeface="+mn-lt"/>
              <a:ea typeface="+mn-ea"/>
              <a:cs typeface="+mn-cs"/>
            </a:rPr>
            <a:t>基金運用計画期間の終了に伴い基金を廃止する見込み。</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○特定防衛施設周辺整備調整交付金事業基金：</a:t>
          </a:r>
          <a:r>
            <a:rPr kumimoji="1" lang="ja-JP" altLang="en-US" sz="1100">
              <a:solidFill>
                <a:schemeClr val="dk1"/>
              </a:solidFill>
              <a:effectLst/>
              <a:latin typeface="+mn-lt"/>
              <a:ea typeface="+mn-ea"/>
              <a:cs typeface="+mn-cs"/>
            </a:rPr>
            <a:t>事業実施に伴い取り崩すため減少する見込み。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取崩しがなく、</a:t>
          </a:r>
          <a:r>
            <a:rPr kumimoji="1" lang="ja-JP" altLang="ja-JP" sz="1100">
              <a:solidFill>
                <a:schemeClr val="dk1"/>
              </a:solidFill>
              <a:effectLst/>
              <a:latin typeface="+mn-lt"/>
              <a:ea typeface="+mn-ea"/>
              <a:cs typeface="+mn-cs"/>
            </a:rPr>
            <a:t>前年度決算剰余金の積立</a:t>
          </a:r>
          <a:r>
            <a:rPr kumimoji="1" lang="ja-JP" altLang="en-US" sz="1100">
              <a:solidFill>
                <a:schemeClr val="dk1"/>
              </a:solidFill>
              <a:effectLst/>
              <a:latin typeface="+mn-lt"/>
              <a:ea typeface="+mn-ea"/>
              <a:cs typeface="+mn-cs"/>
            </a:rPr>
            <a:t>てと</a:t>
          </a:r>
          <a:r>
            <a:rPr kumimoji="1" lang="ja-JP" altLang="ja-JP" sz="1100">
              <a:solidFill>
                <a:schemeClr val="dk1"/>
              </a:solidFill>
              <a:effectLst/>
              <a:latin typeface="+mn-lt"/>
              <a:ea typeface="+mn-ea"/>
              <a:cs typeface="+mn-cs"/>
            </a:rPr>
            <a:t>運用益の積立て</a:t>
          </a:r>
          <a:r>
            <a:rPr kumimoji="1" lang="ja-JP" altLang="en-US" sz="1100">
              <a:solidFill>
                <a:schemeClr val="dk1"/>
              </a:solidFill>
              <a:effectLst/>
              <a:latin typeface="+mn-lt"/>
              <a:ea typeface="+mn-ea"/>
              <a:cs typeface="+mn-cs"/>
            </a:rPr>
            <a:t>により基金残高が増加したもの。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基金の使途の明確化を図るため、財政調整基金を取り崩して特定目的基金に積み立てていくことを予定している。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物価高騰など経済事情の著しい変動等により財源が不足し、村債の償還の財源に充てたため</a:t>
          </a:r>
          <a:r>
            <a:rPr kumimoji="1" lang="ja-JP" altLang="ja-JP" sz="1100">
              <a:solidFill>
                <a:schemeClr val="dk1"/>
              </a:solidFill>
              <a:effectLst/>
              <a:latin typeface="+mn-lt"/>
              <a:ea typeface="+mn-ea"/>
              <a:cs typeface="+mn-cs"/>
            </a:rPr>
            <a:t>、基金残高は減少している。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今後も地方債の償還に備え、決算剰余金を積み立てることを予定している。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F86A1A1-243F-4C76-9145-6C77980EEB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5E6CF0E-3BCE-4D32-974C-7F34EBE721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66457EC-E398-42FA-B45A-691A22502A7E}"/>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5A680B5-E073-4372-8821-EA54A3885C50}"/>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5149736-F0E6-4D63-8CB7-303FA3A2E5E2}"/>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2D9F6FD-2830-4EC3-A6F7-B8DECF711C92}"/>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6D72F47-E902-42C2-A93C-BD0B3D0FE17F}"/>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43FA9F9-42FD-4066-BB01-2608FB5286FD}"/>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558AD5D-0FDE-4E42-A4FB-C41C94C6C1E6}"/>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09B2D09-CCB2-4A7D-A3FB-C5DD75CAAD39}"/>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CE9F7BF-6782-472C-B1CF-089AAE344145}"/>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74E3900-F382-442D-97CC-109C504F3E79}"/>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1A83EAE-5DF1-4253-ADE1-F0048B42274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0037EDC-5EFE-42F7-AA2B-D2EF7C57D3A9}"/>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D8D7716-F39D-4BCD-8FD8-2874841700A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8B6120-8101-4D5D-B06C-8DA9B1C46E7D}"/>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2328D37-A3A4-4923-94DF-0F60E178576D}"/>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CBA54A3-6E31-4B66-8907-50816105ADD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8B6560E-7752-4E6F-9692-385CA2D9CCF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846DFD6-C3A8-4276-8F5A-8433539FAB76}"/>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AC7A6B3-3E87-43BB-B673-FDF41E4C7E9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07D95F6-076B-479D-BCE8-ABE85709616D}"/>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14,634
14,309
27.92
9,899,531
9,689,862
92,119
3,813,914
1,660,784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5E5BE94-F20A-4F72-8516-11C9CE83846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6D45AF8-764F-49F5-BB03-11D6273E2E4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71AFECC-4894-49A7-830A-CBFCB072434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79D62D4-AEC8-4D11-9F6D-7169E11BF91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18D3935-D9E5-4DB4-A53A-FBB573F3E3D7}"/>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4C96FD4-5676-4B90-BA95-3E565FB4B4D7}"/>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429B26D-E341-47FF-B173-8E5258784DF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68480DE-CA8A-4AB8-A911-9CF403D53A7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33D30A0-464C-46B3-8C2B-BA6021E54FE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B1BBAA7-8AD9-4467-8BDC-25AF389683F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F6BC0E3-6A17-40A6-BE05-8BF6ED387A4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82B3860-8719-4D33-B07F-6DE7D2EA303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CDFDC7D-C330-4843-B770-5187D531159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EDEB7AC-478F-41F0-9750-0972F9D62B06}"/>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F7CB584-7687-4B02-8CB4-D6B9CECE00F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2CA7957-B862-41F0-B6C7-1CBC7BB96C7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72AA16F-AA1E-4133-A314-565A86314215}"/>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3329746-A059-43DA-BA47-6E72AED2FB0B}"/>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AFF0C38-C847-4ECC-9BC3-CC2D9369A67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47B278E-AB12-474D-9A3E-CCD914DBD84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A6BEB3F-516B-42FF-B050-AD39B8198EF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181008D-E96E-440C-9A60-A6B6A9F0B5C6}"/>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171FCEE-F47E-4732-96C0-F6C4F2F06EE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255271F-20FE-4C2A-8C9F-EF4D998771C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429A7B7-53E1-40CE-8185-B9B28CD326E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3E0185E-8C3D-4262-A07A-3A37AF360385}"/>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37A9E00-A574-47E2-BB12-E4EDB272FFF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3864AB9-5F5B-45F4-A03D-AC7A1D5ECF17}"/>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045BDD2-D74C-4D7F-9BDC-7BA68762C72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832F77F-B25C-4BAB-AED3-21DAD2DA7C6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A0FA885-2B26-49BC-93BA-CC0409A6EDF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318518-316C-4C07-B8D3-742492EB3F02}"/>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D824369-90A0-45E7-AC27-67C0D48A1E3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FC33213-0A43-409C-AB42-533F4E0B308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615D2BD-B491-49CC-94AE-0F8B57DD620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有形固定資産減価償却率は、類似団体平均より高い水準にあり、公共施設等の老朽化が進んでいることが分かる。</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は、村有施設の長寿命化と再編整備を実施したため、比率が</a:t>
          </a:r>
          <a:r>
            <a:rPr kumimoji="1" lang="en-US" altLang="ja-JP" sz="1100">
              <a:latin typeface="ＭＳ Ｐゴシック" panose="020B0600070205080204" pitchFamily="50" charset="-128"/>
              <a:ea typeface="ＭＳ Ｐゴシック" panose="020B0600070205080204" pitchFamily="50" charset="-128"/>
            </a:rPr>
            <a:t>8.3</a:t>
          </a:r>
          <a:r>
            <a:rPr kumimoji="1" lang="ja-JP" altLang="en-US" sz="1100">
              <a:latin typeface="ＭＳ Ｐゴシック" panose="020B0600070205080204" pitchFamily="50" charset="-128"/>
              <a:ea typeface="ＭＳ Ｐゴシック" panose="020B0600070205080204" pitchFamily="50" charset="-128"/>
            </a:rPr>
            <a:t>ポイント改善した。</a:t>
          </a:r>
        </a:p>
        <a:p>
          <a:r>
            <a:rPr kumimoji="1" lang="ja-JP" altLang="en-US" sz="1100">
              <a:latin typeface="ＭＳ Ｐゴシック" panose="020B0600070205080204" pitchFamily="50" charset="-128"/>
              <a:ea typeface="ＭＳ Ｐゴシック" panose="020B0600070205080204" pitchFamily="50" charset="-128"/>
            </a:rPr>
            <a:t>公共施設等の老朽化が進む中、将来の修繕や更新等に係る財政負担を軽減するため、公共施設等総合管理計画及び個別施設計画などに基づき、施設の維持管理を適切に行うとともに、長寿命化の取り組み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D589B88-E437-48C3-92FB-F4C76B8AA4D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251767E-BABD-4053-9BB6-24B6568CA8E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7CF8AF8-C6F8-4DB7-A2D5-AEA4424EE5A7}"/>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3308E62F-9257-42E0-B590-F8E61FA6B5A2}"/>
            </a:ext>
          </a:extLst>
        </xdr:cNvPr>
        <xdr:cNvCxnSpPr/>
      </xdr:nvCxnSpPr>
      <xdr:spPr>
        <a:xfrm>
          <a:off x="1158875" y="6553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A10A417F-14BA-4D70-986D-61807A22E009}"/>
            </a:ext>
          </a:extLst>
        </xdr:cNvPr>
        <xdr:cNvSpPr txBox="1"/>
      </xdr:nvSpPr>
      <xdr:spPr>
        <a:xfrm>
          <a:off x="789956" y="6468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BD9D2E0C-F67F-49A6-9FA4-44FFAB6D4068}"/>
            </a:ext>
          </a:extLst>
        </xdr:cNvPr>
        <xdr:cNvCxnSpPr/>
      </xdr:nvCxnSpPr>
      <xdr:spPr>
        <a:xfrm>
          <a:off x="1158875" y="63023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296CBE69-4FA9-4A9C-A593-B0D417130D34}"/>
            </a:ext>
          </a:extLst>
        </xdr:cNvPr>
        <xdr:cNvSpPr txBox="1"/>
      </xdr:nvSpPr>
      <xdr:spPr>
        <a:xfrm>
          <a:off x="78995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BC777111-4F15-49B1-97C2-EE49F92FC50C}"/>
            </a:ext>
          </a:extLst>
        </xdr:cNvPr>
        <xdr:cNvCxnSpPr/>
      </xdr:nvCxnSpPr>
      <xdr:spPr>
        <a:xfrm>
          <a:off x="1158875" y="60483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22A3800D-879A-4F7F-AA19-8CF8D575A133}"/>
            </a:ext>
          </a:extLst>
        </xdr:cNvPr>
        <xdr:cNvSpPr txBox="1"/>
      </xdr:nvSpPr>
      <xdr:spPr>
        <a:xfrm>
          <a:off x="789956" y="59640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2AEA0E90-B04E-4B27-813F-980F68624C53}"/>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69D68C99-F5AA-43BC-BCAB-3B90E34576D5}"/>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B3584E00-8544-4211-8D19-B3F8361C320C}"/>
            </a:ext>
          </a:extLst>
        </xdr:cNvPr>
        <xdr:cNvCxnSpPr/>
      </xdr:nvCxnSpPr>
      <xdr:spPr>
        <a:xfrm>
          <a:off x="1158875" y="553402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F84E7BDD-36DB-4D3F-84E4-07215B98E022}"/>
            </a:ext>
          </a:extLst>
        </xdr:cNvPr>
        <xdr:cNvSpPr txBox="1"/>
      </xdr:nvSpPr>
      <xdr:spPr>
        <a:xfrm>
          <a:off x="789956" y="5449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E5C527AC-E1F9-415A-A62F-1D2A6AECB109}"/>
            </a:ext>
          </a:extLst>
        </xdr:cNvPr>
        <xdr:cNvCxnSpPr/>
      </xdr:nvCxnSpPr>
      <xdr:spPr>
        <a:xfrm>
          <a:off x="1158875" y="5283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799909FE-937A-4F8A-AEFE-AF11F613BB56}"/>
            </a:ext>
          </a:extLst>
        </xdr:cNvPr>
        <xdr:cNvSpPr txBox="1"/>
      </xdr:nvSpPr>
      <xdr:spPr>
        <a:xfrm>
          <a:off x="789956" y="5189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DCB7FB62-C7FA-416A-B23A-2B8E04594763}"/>
            </a:ext>
          </a:extLst>
        </xdr:cNvPr>
        <xdr:cNvCxnSpPr/>
      </xdr:nvCxnSpPr>
      <xdr:spPr>
        <a:xfrm>
          <a:off x="1158875" y="5029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D8CC2557-D082-42F0-8301-79068C7D0F37}"/>
            </a:ext>
          </a:extLst>
        </xdr:cNvPr>
        <xdr:cNvSpPr txBox="1"/>
      </xdr:nvSpPr>
      <xdr:spPr>
        <a:xfrm>
          <a:off x="789956" y="4935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72BA794C-7F1D-455C-8FDB-B1053221C3DA}"/>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5ED3D5C5-7417-4303-BF75-F735AF38402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A164BE44-C1B2-4D5F-95C3-1D52850AAEE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6C506C95-EC81-475D-A12A-936E4C9E9A76}"/>
            </a:ext>
          </a:extLst>
        </xdr:cNvPr>
        <xdr:cNvCxnSpPr/>
      </xdr:nvCxnSpPr>
      <xdr:spPr>
        <a:xfrm flipV="1">
          <a:off x="4306570" y="5133022"/>
          <a:ext cx="1270" cy="1257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E645BBA1-C3AE-400D-AA1F-E95712E13CFB}"/>
            </a:ext>
          </a:extLst>
        </xdr:cNvPr>
        <xdr:cNvSpPr txBox="1"/>
      </xdr:nvSpPr>
      <xdr:spPr>
        <a:xfrm>
          <a:off x="4359275" y="6388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2FF60E4E-6598-44F2-8FB4-F9D7B9CFCCD4}"/>
            </a:ext>
          </a:extLst>
        </xdr:cNvPr>
        <xdr:cNvCxnSpPr/>
      </xdr:nvCxnSpPr>
      <xdr:spPr>
        <a:xfrm>
          <a:off x="4216400" y="639095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6C791874-4551-4E7A-B730-FA8AABBDC791}"/>
            </a:ext>
          </a:extLst>
        </xdr:cNvPr>
        <xdr:cNvSpPr txBox="1"/>
      </xdr:nvSpPr>
      <xdr:spPr>
        <a:xfrm>
          <a:off x="4359275" y="491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E3F79EAC-98C3-4DBE-AE53-346D54D310FE}"/>
            </a:ext>
          </a:extLst>
        </xdr:cNvPr>
        <xdr:cNvCxnSpPr/>
      </xdr:nvCxnSpPr>
      <xdr:spPr>
        <a:xfrm>
          <a:off x="4216400" y="513302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7B74634B-FA4C-43F9-BBB3-8C116186E010}"/>
            </a:ext>
          </a:extLst>
        </xdr:cNvPr>
        <xdr:cNvSpPr txBox="1"/>
      </xdr:nvSpPr>
      <xdr:spPr>
        <a:xfrm>
          <a:off x="4359275" y="5735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E4BF012E-8BB4-4C3B-B43E-2B93DE4F2F6C}"/>
            </a:ext>
          </a:extLst>
        </xdr:cNvPr>
        <xdr:cNvSpPr/>
      </xdr:nvSpPr>
      <xdr:spPr>
        <a:xfrm>
          <a:off x="4254500" y="58743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91F90CFC-45B5-4491-8035-8675E06495DA}"/>
            </a:ext>
          </a:extLst>
        </xdr:cNvPr>
        <xdr:cNvSpPr/>
      </xdr:nvSpPr>
      <xdr:spPr>
        <a:xfrm>
          <a:off x="3616325" y="58496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02A0A5A0-B9FE-461F-8060-C2406FB58D96}"/>
            </a:ext>
          </a:extLst>
        </xdr:cNvPr>
        <xdr:cNvSpPr/>
      </xdr:nvSpPr>
      <xdr:spPr>
        <a:xfrm>
          <a:off x="2930525" y="583580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BB2F3DE0-5AFD-40B8-96C9-F420A876FCEC}"/>
            </a:ext>
          </a:extLst>
        </xdr:cNvPr>
        <xdr:cNvSpPr/>
      </xdr:nvSpPr>
      <xdr:spPr>
        <a:xfrm>
          <a:off x="2244725" y="58186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EF1BBCD2-39C1-48A4-8C58-B49B67A524D8}"/>
            </a:ext>
          </a:extLst>
        </xdr:cNvPr>
        <xdr:cNvSpPr/>
      </xdr:nvSpPr>
      <xdr:spPr>
        <a:xfrm>
          <a:off x="1558925" y="5800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9A26C49-D6D2-419D-AAC3-EBF9022FC0F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6A64B36-B4C2-4B06-952E-1A4EC7302D7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E2F284C-A2FD-4291-9564-756ED3D04F7E}"/>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62E134AB-BB9A-4CDB-921D-4420639990D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DD1EAB1-C923-4DB2-A394-443E3886827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63817</xdr:rowOff>
    </xdr:from>
    <xdr:to>
      <xdr:col>23</xdr:col>
      <xdr:colOff>136525</xdr:colOff>
      <xdr:row>32</xdr:row>
      <xdr:rowOff>165417</xdr:rowOff>
    </xdr:to>
    <xdr:sp macro="" textlink="">
      <xdr:nvSpPr>
        <xdr:cNvPr id="95" name="楕円 94">
          <a:extLst>
            <a:ext uri="{FF2B5EF4-FFF2-40B4-BE49-F238E27FC236}">
              <a16:creationId xmlns:a16="http://schemas.microsoft.com/office/drawing/2014/main" id="{E90F6A96-A650-4CEE-92A0-4945D9304ABD}"/>
            </a:ext>
          </a:extLst>
        </xdr:cNvPr>
        <xdr:cNvSpPr/>
      </xdr:nvSpPr>
      <xdr:spPr>
        <a:xfrm>
          <a:off x="4254500" y="60677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42244</xdr:rowOff>
    </xdr:from>
    <xdr:ext cx="405111" cy="259045"/>
    <xdr:sp macro="" textlink="">
      <xdr:nvSpPr>
        <xdr:cNvPr id="96" name="有形固定資産減価償却率該当値テキスト">
          <a:extLst>
            <a:ext uri="{FF2B5EF4-FFF2-40B4-BE49-F238E27FC236}">
              <a16:creationId xmlns:a16="http://schemas.microsoft.com/office/drawing/2014/main" id="{1420B258-0CE1-451A-A836-468B9F0E38F8}"/>
            </a:ext>
          </a:extLst>
        </xdr:cNvPr>
        <xdr:cNvSpPr txBox="1"/>
      </xdr:nvSpPr>
      <xdr:spPr>
        <a:xfrm>
          <a:off x="4359275" y="6046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116363</xdr:rowOff>
    </xdr:from>
    <xdr:to>
      <xdr:col>19</xdr:col>
      <xdr:colOff>187325</xdr:colOff>
      <xdr:row>34</xdr:row>
      <xdr:rowOff>46513</xdr:rowOff>
    </xdr:to>
    <xdr:sp macro="" textlink="">
      <xdr:nvSpPr>
        <xdr:cNvPr id="97" name="楕円 96">
          <a:extLst>
            <a:ext uri="{FF2B5EF4-FFF2-40B4-BE49-F238E27FC236}">
              <a16:creationId xmlns:a16="http://schemas.microsoft.com/office/drawing/2014/main" id="{7C448520-9B7E-4346-802D-C094B9111BC8}"/>
            </a:ext>
          </a:extLst>
        </xdr:cNvPr>
        <xdr:cNvSpPr/>
      </xdr:nvSpPr>
      <xdr:spPr>
        <a:xfrm>
          <a:off x="3616325" y="62790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114617</xdr:rowOff>
    </xdr:from>
    <xdr:to>
      <xdr:col>23</xdr:col>
      <xdr:colOff>85725</xdr:colOff>
      <xdr:row>33</xdr:row>
      <xdr:rowOff>167163</xdr:rowOff>
    </xdr:to>
    <xdr:cxnSp macro="">
      <xdr:nvCxnSpPr>
        <xdr:cNvPr id="98" name="直線コネクタ 97">
          <a:extLst>
            <a:ext uri="{FF2B5EF4-FFF2-40B4-BE49-F238E27FC236}">
              <a16:creationId xmlns:a16="http://schemas.microsoft.com/office/drawing/2014/main" id="{ECBC98AC-EC80-4440-A31E-89CF2810D9A8}"/>
            </a:ext>
          </a:extLst>
        </xdr:cNvPr>
        <xdr:cNvCxnSpPr/>
      </xdr:nvCxnSpPr>
      <xdr:spPr>
        <a:xfrm flipV="1">
          <a:off x="3673475" y="6115367"/>
          <a:ext cx="628650" cy="21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89376</xdr:rowOff>
    </xdr:from>
    <xdr:to>
      <xdr:col>15</xdr:col>
      <xdr:colOff>187325</xdr:colOff>
      <xdr:row>34</xdr:row>
      <xdr:rowOff>19526</xdr:rowOff>
    </xdr:to>
    <xdr:sp macro="" textlink="">
      <xdr:nvSpPr>
        <xdr:cNvPr id="99" name="楕円 98">
          <a:extLst>
            <a:ext uri="{FF2B5EF4-FFF2-40B4-BE49-F238E27FC236}">
              <a16:creationId xmlns:a16="http://schemas.microsoft.com/office/drawing/2014/main" id="{46463A72-5508-4CBB-B070-6185E28F82C6}"/>
            </a:ext>
          </a:extLst>
        </xdr:cNvPr>
        <xdr:cNvSpPr/>
      </xdr:nvSpPr>
      <xdr:spPr>
        <a:xfrm>
          <a:off x="2930525" y="62488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140176</xdr:rowOff>
    </xdr:from>
    <xdr:to>
      <xdr:col>19</xdr:col>
      <xdr:colOff>136525</xdr:colOff>
      <xdr:row>33</xdr:row>
      <xdr:rowOff>167163</xdr:rowOff>
    </xdr:to>
    <xdr:cxnSp macro="">
      <xdr:nvCxnSpPr>
        <xdr:cNvPr id="100" name="直線コネクタ 99">
          <a:extLst>
            <a:ext uri="{FF2B5EF4-FFF2-40B4-BE49-F238E27FC236}">
              <a16:creationId xmlns:a16="http://schemas.microsoft.com/office/drawing/2014/main" id="{E66E1A7F-C232-4DB5-B092-94E9D2E0BA42}"/>
            </a:ext>
          </a:extLst>
        </xdr:cNvPr>
        <xdr:cNvCxnSpPr/>
      </xdr:nvCxnSpPr>
      <xdr:spPr>
        <a:xfrm>
          <a:off x="2987675" y="6306026"/>
          <a:ext cx="685800" cy="2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86678</xdr:rowOff>
    </xdr:from>
    <xdr:to>
      <xdr:col>11</xdr:col>
      <xdr:colOff>187325</xdr:colOff>
      <xdr:row>34</xdr:row>
      <xdr:rowOff>16828</xdr:rowOff>
    </xdr:to>
    <xdr:sp macro="" textlink="">
      <xdr:nvSpPr>
        <xdr:cNvPr id="101" name="楕円 100">
          <a:extLst>
            <a:ext uri="{FF2B5EF4-FFF2-40B4-BE49-F238E27FC236}">
              <a16:creationId xmlns:a16="http://schemas.microsoft.com/office/drawing/2014/main" id="{6E7D77FA-31FA-4384-8E56-113E4E29D533}"/>
            </a:ext>
          </a:extLst>
        </xdr:cNvPr>
        <xdr:cNvSpPr/>
      </xdr:nvSpPr>
      <xdr:spPr>
        <a:xfrm>
          <a:off x="2244725" y="62461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137478</xdr:rowOff>
    </xdr:from>
    <xdr:to>
      <xdr:col>15</xdr:col>
      <xdr:colOff>136525</xdr:colOff>
      <xdr:row>33</xdr:row>
      <xdr:rowOff>140176</xdr:rowOff>
    </xdr:to>
    <xdr:cxnSp macro="">
      <xdr:nvCxnSpPr>
        <xdr:cNvPr id="102" name="直線コネクタ 101">
          <a:extLst>
            <a:ext uri="{FF2B5EF4-FFF2-40B4-BE49-F238E27FC236}">
              <a16:creationId xmlns:a16="http://schemas.microsoft.com/office/drawing/2014/main" id="{343A8595-CE7C-4B4A-874B-732B6419EE90}"/>
            </a:ext>
          </a:extLst>
        </xdr:cNvPr>
        <xdr:cNvCxnSpPr/>
      </xdr:nvCxnSpPr>
      <xdr:spPr>
        <a:xfrm>
          <a:off x="2301875" y="6303328"/>
          <a:ext cx="6858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83979</xdr:rowOff>
    </xdr:from>
    <xdr:to>
      <xdr:col>7</xdr:col>
      <xdr:colOff>187325</xdr:colOff>
      <xdr:row>34</xdr:row>
      <xdr:rowOff>14129</xdr:rowOff>
    </xdr:to>
    <xdr:sp macro="" textlink="">
      <xdr:nvSpPr>
        <xdr:cNvPr id="103" name="楕円 102">
          <a:extLst>
            <a:ext uri="{FF2B5EF4-FFF2-40B4-BE49-F238E27FC236}">
              <a16:creationId xmlns:a16="http://schemas.microsoft.com/office/drawing/2014/main" id="{1E15DE61-B12C-423D-B1A1-08A888A005BA}"/>
            </a:ext>
          </a:extLst>
        </xdr:cNvPr>
        <xdr:cNvSpPr/>
      </xdr:nvSpPr>
      <xdr:spPr>
        <a:xfrm>
          <a:off x="1558925" y="624982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134779</xdr:rowOff>
    </xdr:from>
    <xdr:to>
      <xdr:col>11</xdr:col>
      <xdr:colOff>136525</xdr:colOff>
      <xdr:row>33</xdr:row>
      <xdr:rowOff>137478</xdr:rowOff>
    </xdr:to>
    <xdr:cxnSp macro="">
      <xdr:nvCxnSpPr>
        <xdr:cNvPr id="104" name="直線コネクタ 103">
          <a:extLst>
            <a:ext uri="{FF2B5EF4-FFF2-40B4-BE49-F238E27FC236}">
              <a16:creationId xmlns:a16="http://schemas.microsoft.com/office/drawing/2014/main" id="{E226AFDD-9E4F-49E6-BFE8-ADB78B78B8D3}"/>
            </a:ext>
          </a:extLst>
        </xdr:cNvPr>
        <xdr:cNvCxnSpPr/>
      </xdr:nvCxnSpPr>
      <xdr:spPr>
        <a:xfrm>
          <a:off x="1616075" y="6297454"/>
          <a:ext cx="685800" cy="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65FC0ED5-BC5D-408E-9F0E-7B58AA9A81B1}"/>
            </a:ext>
          </a:extLst>
        </xdr:cNvPr>
        <xdr:cNvSpPr txBox="1"/>
      </xdr:nvSpPr>
      <xdr:spPr>
        <a:xfrm>
          <a:off x="3474094" y="56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F94043D3-20E5-47E3-A458-B35BD74C69A5}"/>
            </a:ext>
          </a:extLst>
        </xdr:cNvPr>
        <xdr:cNvSpPr txBox="1"/>
      </xdr:nvSpPr>
      <xdr:spPr>
        <a:xfrm>
          <a:off x="2797819" y="562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1D5CEBED-938A-4931-9C9C-FB633CA66BC4}"/>
            </a:ext>
          </a:extLst>
        </xdr:cNvPr>
        <xdr:cNvSpPr txBox="1"/>
      </xdr:nvSpPr>
      <xdr:spPr>
        <a:xfrm>
          <a:off x="2112019" y="560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1D954DE7-606A-4F6E-8BB6-D1907CEACCED}"/>
            </a:ext>
          </a:extLst>
        </xdr:cNvPr>
        <xdr:cNvSpPr txBox="1"/>
      </xdr:nvSpPr>
      <xdr:spPr>
        <a:xfrm>
          <a:off x="1426219" y="55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37640</xdr:rowOff>
    </xdr:from>
    <xdr:ext cx="405111" cy="259045"/>
    <xdr:sp macro="" textlink="">
      <xdr:nvSpPr>
        <xdr:cNvPr id="109" name="n_1mainValue有形固定資産減価償却率">
          <a:extLst>
            <a:ext uri="{FF2B5EF4-FFF2-40B4-BE49-F238E27FC236}">
              <a16:creationId xmlns:a16="http://schemas.microsoft.com/office/drawing/2014/main" id="{85AF411E-02E9-43A2-8362-9785A01A0753}"/>
            </a:ext>
          </a:extLst>
        </xdr:cNvPr>
        <xdr:cNvSpPr txBox="1"/>
      </xdr:nvSpPr>
      <xdr:spPr>
        <a:xfrm>
          <a:off x="3474094" y="636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10653</xdr:rowOff>
    </xdr:from>
    <xdr:ext cx="405111" cy="259045"/>
    <xdr:sp macro="" textlink="">
      <xdr:nvSpPr>
        <xdr:cNvPr id="110" name="n_2mainValue有形固定資産減価償却率">
          <a:extLst>
            <a:ext uri="{FF2B5EF4-FFF2-40B4-BE49-F238E27FC236}">
              <a16:creationId xmlns:a16="http://schemas.microsoft.com/office/drawing/2014/main" id="{C203D84F-0497-42CA-A889-A4ACDF36A816}"/>
            </a:ext>
          </a:extLst>
        </xdr:cNvPr>
        <xdr:cNvSpPr txBox="1"/>
      </xdr:nvSpPr>
      <xdr:spPr>
        <a:xfrm>
          <a:off x="2797819" y="6332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7955</xdr:rowOff>
    </xdr:from>
    <xdr:ext cx="405111" cy="259045"/>
    <xdr:sp macro="" textlink="">
      <xdr:nvSpPr>
        <xdr:cNvPr id="111" name="n_3mainValue有形固定資産減価償却率">
          <a:extLst>
            <a:ext uri="{FF2B5EF4-FFF2-40B4-BE49-F238E27FC236}">
              <a16:creationId xmlns:a16="http://schemas.microsoft.com/office/drawing/2014/main" id="{D40438BF-E349-4EAE-A5E6-6C392945BC1B}"/>
            </a:ext>
          </a:extLst>
        </xdr:cNvPr>
        <xdr:cNvSpPr txBox="1"/>
      </xdr:nvSpPr>
      <xdr:spPr>
        <a:xfrm>
          <a:off x="2112019" y="633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5256</xdr:rowOff>
    </xdr:from>
    <xdr:ext cx="405111" cy="259045"/>
    <xdr:sp macro="" textlink="">
      <xdr:nvSpPr>
        <xdr:cNvPr id="112" name="n_4mainValue有形固定資産減価償却率">
          <a:extLst>
            <a:ext uri="{FF2B5EF4-FFF2-40B4-BE49-F238E27FC236}">
              <a16:creationId xmlns:a16="http://schemas.microsoft.com/office/drawing/2014/main" id="{9E12ED09-2325-4C51-86DF-5A7B90E2A080}"/>
            </a:ext>
          </a:extLst>
        </xdr:cNvPr>
        <xdr:cNvSpPr txBox="1"/>
      </xdr:nvSpPr>
      <xdr:spPr>
        <a:xfrm>
          <a:off x="1426219" y="6333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71E46BD4-7C3D-419A-8365-AC1D2A061EE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F715130D-7D1B-479E-90C5-68261E17B3C8}"/>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2F8ED269-FE21-40D8-9DF9-365DFC9FD1A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BB6C0142-3D7C-4504-87A8-2CEFC47EB39A}"/>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CA0FEFC9-8194-4C06-9FA6-B20FFD404AF6}"/>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9D3FAAC3-49D7-4852-991A-F3CADB8630F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D2D95140-8E92-4DA7-B0A7-094385EB563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8BD4618E-8F15-4805-990F-8B5511214551}"/>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052D558E-C962-4213-93D2-F2CB02106E5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25FE6EC9-9D72-48A1-974D-C44B925E737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1EE60465-6C49-49F2-86CE-5E3CE5D8E621}"/>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D2193B25-878C-4CDB-B9E9-4FA01290352B}"/>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E70F9EBB-707B-4EC3-AEDC-35D88A9D2966}"/>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債務償還比率は、地方債の新規発行を抑制してきたため、類似団体を大きく下回っている。</a:t>
          </a:r>
        </a:p>
        <a:p>
          <a:r>
            <a:rPr kumimoji="1" lang="ja-JP" altLang="en-US" sz="1100">
              <a:latin typeface="ＭＳ Ｐゴシック" panose="020B0600070205080204" pitchFamily="50" charset="-128"/>
              <a:ea typeface="ＭＳ Ｐゴシック" panose="020B0600070205080204" pitchFamily="50" charset="-128"/>
            </a:rPr>
            <a:t>今後も、自主財源の確保に努めるとともに、将来世代への負担を熟慮した、適切な地方債の活用に努める。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33363414-98FC-4F75-9CBB-7CDAAA04BAA6}"/>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8076767D-9729-42E4-A9D5-9DC5B62517D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F49373B2-071C-4E75-B80B-6B517631E658}"/>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BBFCD876-C751-4A74-8BE3-6BFAC2D24CC9}"/>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087DDDD3-9B9D-4851-8D03-A5FA55775DAF}"/>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FA3B61EA-58A5-469C-925D-4730C0BA55D1}"/>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304C868A-07FA-43C6-8153-65544432E053}"/>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54E9C3F8-C83F-4804-B59E-A60A91FD0883}"/>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BB1760F1-645B-46BD-AA7C-E9BF12DDA2F8}"/>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9AD80CE1-E5C7-46B0-B6AD-2167441C4119}"/>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85BFFC39-A24F-4876-AC11-0B0DDA7128E8}"/>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949CB1A1-EAAA-46F0-8C48-8902BE785462}"/>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13BF4E70-8B85-4E9C-91CC-BCD5555B9E7D}"/>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B21A71DB-8D35-4CEE-B140-2D3B86B5CF12}"/>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0FD55293-F995-49F8-8535-B130C70196D5}"/>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819AA02-5252-44E5-9D10-FA7DAD49430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7B5B390A-C9B5-4BAD-94C8-251BD2AE74F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7E12DB4C-6ADF-4716-BA21-B6601B6F16FC}"/>
            </a:ext>
          </a:extLst>
        </xdr:cNvPr>
        <xdr:cNvCxnSpPr/>
      </xdr:nvCxnSpPr>
      <xdr:spPr>
        <a:xfrm flipV="1">
          <a:off x="13326745" y="5058228"/>
          <a:ext cx="1269" cy="1362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21EE6E6D-F418-4E94-838B-17E7F3CADB59}"/>
            </a:ext>
          </a:extLst>
        </xdr:cNvPr>
        <xdr:cNvSpPr txBox="1"/>
      </xdr:nvSpPr>
      <xdr:spPr>
        <a:xfrm>
          <a:off x="13379450" y="642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F5D9D288-5264-4F07-A8D9-6D1F538177D6}"/>
            </a:ext>
          </a:extLst>
        </xdr:cNvPr>
        <xdr:cNvCxnSpPr/>
      </xdr:nvCxnSpPr>
      <xdr:spPr>
        <a:xfrm>
          <a:off x="13255625" y="6420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BD09C29B-69FD-4090-919B-B1F21B3AC81D}"/>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A41A8F24-1314-4C62-BDED-E0608DB5C550}"/>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FCC10DE9-4FE4-4A6E-A8CA-5E4AA71AAB6E}"/>
            </a:ext>
          </a:extLst>
        </xdr:cNvPr>
        <xdr:cNvSpPr txBox="1"/>
      </xdr:nvSpPr>
      <xdr:spPr>
        <a:xfrm>
          <a:off x="13379450" y="56176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BAC0AC0D-A109-42AE-8C51-B93DF4BF040A}"/>
            </a:ext>
          </a:extLst>
        </xdr:cNvPr>
        <xdr:cNvSpPr/>
      </xdr:nvSpPr>
      <xdr:spPr>
        <a:xfrm>
          <a:off x="13293725" y="563922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22159F54-BED6-443E-901D-77030E49A291}"/>
            </a:ext>
          </a:extLst>
        </xdr:cNvPr>
        <xdr:cNvSpPr/>
      </xdr:nvSpPr>
      <xdr:spPr>
        <a:xfrm>
          <a:off x="12646025" y="56499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4A860FB2-CE03-4E59-9459-DB68159BF45E}"/>
            </a:ext>
          </a:extLst>
        </xdr:cNvPr>
        <xdr:cNvSpPr/>
      </xdr:nvSpPr>
      <xdr:spPr>
        <a:xfrm>
          <a:off x="11960225" y="563891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C17F7A2C-90A6-41AB-9285-6E452AEBDF96}"/>
            </a:ext>
          </a:extLst>
        </xdr:cNvPr>
        <xdr:cNvSpPr/>
      </xdr:nvSpPr>
      <xdr:spPr>
        <a:xfrm>
          <a:off x="11274425" y="5628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37D1AD69-FBA4-42E0-B2AF-CAD63F43C6E7}"/>
            </a:ext>
          </a:extLst>
        </xdr:cNvPr>
        <xdr:cNvSpPr/>
      </xdr:nvSpPr>
      <xdr:spPr>
        <a:xfrm>
          <a:off x="10588625" y="58204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AE9ED7D-2ECF-465C-ABBB-83C2A1304BB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3ED4E54C-50CD-446E-9BA2-DCEAD37854F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E588F04-9E72-4DD5-8C57-25DDF39CF3C5}"/>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73262E16-B4A4-4B6D-A1A1-9A3FF24EDFD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3BCB7D97-CC34-4338-B4FC-974887F686F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21690</xdr:rowOff>
    </xdr:from>
    <xdr:to>
      <xdr:col>76</xdr:col>
      <xdr:colOff>73025</xdr:colOff>
      <xdr:row>27</xdr:row>
      <xdr:rowOff>123290</xdr:rowOff>
    </xdr:to>
    <xdr:sp macro="" textlink="">
      <xdr:nvSpPr>
        <xdr:cNvPr id="159" name="楕円 158">
          <a:extLst>
            <a:ext uri="{FF2B5EF4-FFF2-40B4-BE49-F238E27FC236}">
              <a16:creationId xmlns:a16="http://schemas.microsoft.com/office/drawing/2014/main" id="{60F9467D-8814-42BB-982C-745AF971C5DF}"/>
            </a:ext>
          </a:extLst>
        </xdr:cNvPr>
        <xdr:cNvSpPr/>
      </xdr:nvSpPr>
      <xdr:spPr>
        <a:xfrm>
          <a:off x="13293725" y="52128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44567</xdr:rowOff>
    </xdr:from>
    <xdr:ext cx="469744" cy="259045"/>
    <xdr:sp macro="" textlink="">
      <xdr:nvSpPr>
        <xdr:cNvPr id="160" name="債務償還比率該当値テキスト">
          <a:extLst>
            <a:ext uri="{FF2B5EF4-FFF2-40B4-BE49-F238E27FC236}">
              <a16:creationId xmlns:a16="http://schemas.microsoft.com/office/drawing/2014/main" id="{F1D90A9D-C809-4BAE-98E9-6551F7633677}"/>
            </a:ext>
          </a:extLst>
        </xdr:cNvPr>
        <xdr:cNvSpPr txBox="1"/>
      </xdr:nvSpPr>
      <xdr:spPr>
        <a:xfrm>
          <a:off x="13379450" y="507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134847</xdr:rowOff>
    </xdr:from>
    <xdr:to>
      <xdr:col>72</xdr:col>
      <xdr:colOff>123825</xdr:colOff>
      <xdr:row>27</xdr:row>
      <xdr:rowOff>64997</xdr:rowOff>
    </xdr:to>
    <xdr:sp macro="" textlink="">
      <xdr:nvSpPr>
        <xdr:cNvPr id="161" name="楕円 160">
          <a:extLst>
            <a:ext uri="{FF2B5EF4-FFF2-40B4-BE49-F238E27FC236}">
              <a16:creationId xmlns:a16="http://schemas.microsoft.com/office/drawing/2014/main" id="{FADBC407-A42E-4735-9243-531DA5092799}"/>
            </a:ext>
          </a:extLst>
        </xdr:cNvPr>
        <xdr:cNvSpPr/>
      </xdr:nvSpPr>
      <xdr:spPr>
        <a:xfrm>
          <a:off x="12646025" y="51640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14197</xdr:rowOff>
    </xdr:from>
    <xdr:to>
      <xdr:col>76</xdr:col>
      <xdr:colOff>22225</xdr:colOff>
      <xdr:row>27</xdr:row>
      <xdr:rowOff>72490</xdr:rowOff>
    </xdr:to>
    <xdr:cxnSp macro="">
      <xdr:nvCxnSpPr>
        <xdr:cNvPr id="162" name="直線コネクタ 161">
          <a:extLst>
            <a:ext uri="{FF2B5EF4-FFF2-40B4-BE49-F238E27FC236}">
              <a16:creationId xmlns:a16="http://schemas.microsoft.com/office/drawing/2014/main" id="{1F297C63-32DA-4F67-9EEA-37920444A27C}"/>
            </a:ext>
          </a:extLst>
        </xdr:cNvPr>
        <xdr:cNvCxnSpPr/>
      </xdr:nvCxnSpPr>
      <xdr:spPr>
        <a:xfrm>
          <a:off x="12693650" y="5202147"/>
          <a:ext cx="638175"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25</xdr:row>
      <xdr:rowOff>165036</xdr:rowOff>
    </xdr:from>
    <xdr:to>
      <xdr:col>68</xdr:col>
      <xdr:colOff>123825</xdr:colOff>
      <xdr:row>26</xdr:row>
      <xdr:rowOff>95186</xdr:rowOff>
    </xdr:to>
    <xdr:sp macro="" textlink="">
      <xdr:nvSpPr>
        <xdr:cNvPr id="163" name="楕円 162">
          <a:extLst>
            <a:ext uri="{FF2B5EF4-FFF2-40B4-BE49-F238E27FC236}">
              <a16:creationId xmlns:a16="http://schemas.microsoft.com/office/drawing/2014/main" id="{2E099198-29AE-436C-AD85-DD1C87D1C591}"/>
            </a:ext>
          </a:extLst>
        </xdr:cNvPr>
        <xdr:cNvSpPr/>
      </xdr:nvSpPr>
      <xdr:spPr>
        <a:xfrm>
          <a:off x="11960225" y="50291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44386</xdr:rowOff>
    </xdr:from>
    <xdr:to>
      <xdr:col>72</xdr:col>
      <xdr:colOff>73025</xdr:colOff>
      <xdr:row>27</xdr:row>
      <xdr:rowOff>14197</xdr:rowOff>
    </xdr:to>
    <xdr:cxnSp macro="">
      <xdr:nvCxnSpPr>
        <xdr:cNvPr id="164" name="直線コネクタ 163">
          <a:extLst>
            <a:ext uri="{FF2B5EF4-FFF2-40B4-BE49-F238E27FC236}">
              <a16:creationId xmlns:a16="http://schemas.microsoft.com/office/drawing/2014/main" id="{2578E373-C8B3-4E5E-B511-8194AD53FB2C}"/>
            </a:ext>
          </a:extLst>
        </xdr:cNvPr>
        <xdr:cNvCxnSpPr/>
      </xdr:nvCxnSpPr>
      <xdr:spPr>
        <a:xfrm>
          <a:off x="12007850" y="5076761"/>
          <a:ext cx="685800" cy="12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85961</xdr:rowOff>
    </xdr:from>
    <xdr:to>
      <xdr:col>64</xdr:col>
      <xdr:colOff>123825</xdr:colOff>
      <xdr:row>27</xdr:row>
      <xdr:rowOff>16111</xdr:rowOff>
    </xdr:to>
    <xdr:sp macro="" textlink="">
      <xdr:nvSpPr>
        <xdr:cNvPr id="165" name="楕円 164">
          <a:extLst>
            <a:ext uri="{FF2B5EF4-FFF2-40B4-BE49-F238E27FC236}">
              <a16:creationId xmlns:a16="http://schemas.microsoft.com/office/drawing/2014/main" id="{8CA74D37-0FA3-4381-ABDE-786BED3D02DA}"/>
            </a:ext>
          </a:extLst>
        </xdr:cNvPr>
        <xdr:cNvSpPr/>
      </xdr:nvSpPr>
      <xdr:spPr>
        <a:xfrm>
          <a:off x="11274425" y="51119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44386</xdr:rowOff>
    </xdr:from>
    <xdr:to>
      <xdr:col>68</xdr:col>
      <xdr:colOff>73025</xdr:colOff>
      <xdr:row>26</xdr:row>
      <xdr:rowOff>136761</xdr:rowOff>
    </xdr:to>
    <xdr:cxnSp macro="">
      <xdr:nvCxnSpPr>
        <xdr:cNvPr id="166" name="直線コネクタ 165">
          <a:extLst>
            <a:ext uri="{FF2B5EF4-FFF2-40B4-BE49-F238E27FC236}">
              <a16:creationId xmlns:a16="http://schemas.microsoft.com/office/drawing/2014/main" id="{5245E670-2818-4E77-8058-2739F7DFBE35}"/>
            </a:ext>
          </a:extLst>
        </xdr:cNvPr>
        <xdr:cNvCxnSpPr/>
      </xdr:nvCxnSpPr>
      <xdr:spPr>
        <a:xfrm flipV="1">
          <a:off x="11322050" y="5076761"/>
          <a:ext cx="685800" cy="9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8582</xdr:rowOff>
    </xdr:from>
    <xdr:to>
      <xdr:col>60</xdr:col>
      <xdr:colOff>123825</xdr:colOff>
      <xdr:row>27</xdr:row>
      <xdr:rowOff>110182</xdr:rowOff>
    </xdr:to>
    <xdr:sp macro="" textlink="">
      <xdr:nvSpPr>
        <xdr:cNvPr id="167" name="楕円 166">
          <a:extLst>
            <a:ext uri="{FF2B5EF4-FFF2-40B4-BE49-F238E27FC236}">
              <a16:creationId xmlns:a16="http://schemas.microsoft.com/office/drawing/2014/main" id="{3C69C3E7-FFF1-4E9C-A915-7299F145BCE5}"/>
            </a:ext>
          </a:extLst>
        </xdr:cNvPr>
        <xdr:cNvSpPr/>
      </xdr:nvSpPr>
      <xdr:spPr>
        <a:xfrm>
          <a:off x="10588625" y="52028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136761</xdr:rowOff>
    </xdr:from>
    <xdr:to>
      <xdr:col>64</xdr:col>
      <xdr:colOff>73025</xdr:colOff>
      <xdr:row>27</xdr:row>
      <xdr:rowOff>59382</xdr:rowOff>
    </xdr:to>
    <xdr:cxnSp macro="">
      <xdr:nvCxnSpPr>
        <xdr:cNvPr id="168" name="直線コネクタ 167">
          <a:extLst>
            <a:ext uri="{FF2B5EF4-FFF2-40B4-BE49-F238E27FC236}">
              <a16:creationId xmlns:a16="http://schemas.microsoft.com/office/drawing/2014/main" id="{431218AF-99A7-4760-8E29-51262A037602}"/>
            </a:ext>
          </a:extLst>
        </xdr:cNvPr>
        <xdr:cNvCxnSpPr/>
      </xdr:nvCxnSpPr>
      <xdr:spPr>
        <a:xfrm flipV="1">
          <a:off x="10636250" y="5169136"/>
          <a:ext cx="685800" cy="8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E72039F2-DDE0-4BA5-B466-18FA1EC2F66D}"/>
            </a:ext>
          </a:extLst>
        </xdr:cNvPr>
        <xdr:cNvSpPr txBox="1"/>
      </xdr:nvSpPr>
      <xdr:spPr>
        <a:xfrm>
          <a:off x="12465127" y="573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726A8832-A3DC-45CD-93D5-D82946E2320D}"/>
            </a:ext>
          </a:extLst>
        </xdr:cNvPr>
        <xdr:cNvSpPr txBox="1"/>
      </xdr:nvSpPr>
      <xdr:spPr>
        <a:xfrm>
          <a:off x="11788852" y="572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7DFFE687-D7F6-40C1-9D06-F8014D428CCC}"/>
            </a:ext>
          </a:extLst>
        </xdr:cNvPr>
        <xdr:cNvSpPr txBox="1"/>
      </xdr:nvSpPr>
      <xdr:spPr>
        <a:xfrm>
          <a:off x="11103052" y="571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8D590B19-6B9D-4F1D-9A4A-D54BE3384E5A}"/>
            </a:ext>
          </a:extLst>
        </xdr:cNvPr>
        <xdr:cNvSpPr txBox="1"/>
      </xdr:nvSpPr>
      <xdr:spPr>
        <a:xfrm>
          <a:off x="10417252" y="590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81524</xdr:rowOff>
    </xdr:from>
    <xdr:ext cx="405111" cy="259045"/>
    <xdr:sp macro="" textlink="">
      <xdr:nvSpPr>
        <xdr:cNvPr id="173" name="n_1mainValue債務償還比率">
          <a:extLst>
            <a:ext uri="{FF2B5EF4-FFF2-40B4-BE49-F238E27FC236}">
              <a16:creationId xmlns:a16="http://schemas.microsoft.com/office/drawing/2014/main" id="{E1CFD5D6-847D-4228-A999-3B0B9DFFF01C}"/>
            </a:ext>
          </a:extLst>
        </xdr:cNvPr>
        <xdr:cNvSpPr txBox="1"/>
      </xdr:nvSpPr>
      <xdr:spPr>
        <a:xfrm>
          <a:off x="12494269" y="4951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111713</xdr:rowOff>
    </xdr:from>
    <xdr:ext cx="340478" cy="259045"/>
    <xdr:sp macro="" textlink="">
      <xdr:nvSpPr>
        <xdr:cNvPr id="174" name="n_2mainValue債務償還比率">
          <a:extLst>
            <a:ext uri="{FF2B5EF4-FFF2-40B4-BE49-F238E27FC236}">
              <a16:creationId xmlns:a16="http://schemas.microsoft.com/office/drawing/2014/main" id="{EB175AE1-B709-4B0C-AEA6-E6705BE23884}"/>
            </a:ext>
          </a:extLst>
        </xdr:cNvPr>
        <xdr:cNvSpPr txBox="1"/>
      </xdr:nvSpPr>
      <xdr:spPr>
        <a:xfrm>
          <a:off x="11856661" y="4817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32638</xdr:rowOff>
    </xdr:from>
    <xdr:ext cx="405111" cy="259045"/>
    <xdr:sp macro="" textlink="">
      <xdr:nvSpPr>
        <xdr:cNvPr id="175" name="n_3mainValue債務償還比率">
          <a:extLst>
            <a:ext uri="{FF2B5EF4-FFF2-40B4-BE49-F238E27FC236}">
              <a16:creationId xmlns:a16="http://schemas.microsoft.com/office/drawing/2014/main" id="{28B049A0-0973-407C-8825-8F8BD10A27B6}"/>
            </a:ext>
          </a:extLst>
        </xdr:cNvPr>
        <xdr:cNvSpPr txBox="1"/>
      </xdr:nvSpPr>
      <xdr:spPr>
        <a:xfrm>
          <a:off x="11141719" y="4896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126709</xdr:rowOff>
    </xdr:from>
    <xdr:ext cx="469744" cy="259045"/>
    <xdr:sp macro="" textlink="">
      <xdr:nvSpPr>
        <xdr:cNvPr id="176" name="n_4mainValue債務償還比率">
          <a:extLst>
            <a:ext uri="{FF2B5EF4-FFF2-40B4-BE49-F238E27FC236}">
              <a16:creationId xmlns:a16="http://schemas.microsoft.com/office/drawing/2014/main" id="{496A21E5-B797-4BF4-A3FB-8CA819EDF6B7}"/>
            </a:ext>
          </a:extLst>
        </xdr:cNvPr>
        <xdr:cNvSpPr txBox="1"/>
      </xdr:nvSpPr>
      <xdr:spPr>
        <a:xfrm>
          <a:off x="10417252" y="499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AAAF3F77-5C47-425D-90FE-C9F767951E2F}"/>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5F5B83EA-17A3-4E77-B115-3090CFD38E16}"/>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6E19149E-6F0D-4D60-AE03-F8AFCA713DA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A574F759-23C7-40B6-A2A5-E400621BDF8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A49E9F32-5FC8-4959-AC0A-9FD2C50C4E52}"/>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28C60FEF-080B-4FEC-9E2E-BE8E4A12EA42}"/>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700E9B-6C93-4B47-99C1-3F3A607A81A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F65890-10A3-4FC6-BFA7-C95F1FBBAA6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BBFC3F-A82E-4113-9D6D-F88B6494974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9F134B-29C5-492A-83CE-11773C46AED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A0DF03-BC23-4D3F-8DC7-1A8B3AD74D8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0F8A2A-2EB3-4FD6-A1E8-C9DBFF934C2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D33931-96E4-4FDA-A816-9BABA19EEC7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E54D58-2E0C-4AA5-A666-2C3796C74C0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F6EEED-0EB2-4697-98D9-6733409E44E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869DA2-F043-4736-8357-ED5D213F6E5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14,634
14,309
27.92
9,899,531
9,689,862
92,119
3,813,914
1,660,784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3AEAFD9-E8FD-4651-8900-40A0795550D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B1BDF2-9B32-4B16-9F94-E5239AEFA35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37993F3-F328-43D7-98F3-60A71DD4CCD8}"/>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4A7112-52E4-4640-8843-8DF1594BE93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7EE6FD-8445-4624-ACB2-E0776E218BE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675ED5-D6F5-4375-BB56-3F706F888F27}"/>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0643EF-78BD-49D2-96CD-C4398157163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E53E8B-30E1-4474-A185-F06EC3276C8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2AC9D72-06D6-4052-9D56-BD0E19E46FA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8ACBE0-DC71-49ED-B11A-AE73DC1CF18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D201318-1F58-4C31-9223-EF3B61EB69A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CF4E9E-4E04-455B-82A5-FB126565FC0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467EE2-CBF7-4684-8121-D79A0A7ED7D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C31368D-CF3A-4AD3-A660-1ED943FD87F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0249B7-DA4F-4948-B157-1DF11A8591B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B71C9E7-8806-46FE-B43D-2FB3CB7E0FE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0A84CB-E284-477F-916C-5AFB99484BB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1266EA-3659-4754-BBE8-8DA9ED800EF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637698-FF00-4076-A54F-9496768E537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CE8588-D1E5-467E-B8D7-8DD04DCE3F2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F61A24-A971-4590-BCA8-AB61FB9C212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343C62-2B48-4883-BD93-1387FE5DD79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7BF682C-8BA9-4362-9739-20D89A2FC49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EBEFF3F-7F47-4E6E-A049-5136BC6D71A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766EAF-A107-44A7-8EFC-2EEE29D57CC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F7B8DE-14B8-4080-B437-86F6249D89D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9E7677-8865-4975-B76E-138A92475D6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35CD8B-C8B5-44C5-A6DC-BA6F5432797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5D0E24-A0D8-4AA8-BB40-C43E0985A54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A23132F-9AA7-4BA5-AB9E-26EA7639F5D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C2BA302-3AA2-45EB-A8C3-29D741B1754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0ECD0D-8F34-4732-8D7A-EA0BD36A8B8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301E20D-5CEA-427D-B69E-A9A514996B33}"/>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D6A1875-A08D-494F-BB8D-B1B7EAFE57AE}"/>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CFCFB1A-303A-4B76-BB3E-A73BA46E6534}"/>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060F83E-CE43-4D5E-9686-F2B55410BCE9}"/>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BECFBC0-2FFD-4C0F-ACAC-F2A6025370DB}"/>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B449547-42BC-401B-8C30-1EEBEA22B516}"/>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4BB1B25-BC9A-4258-BD5B-011954108F72}"/>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DEDBF1A-6643-44FA-9BA4-AFE34138101A}"/>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A1CAED4-C6BB-4EB7-A2A9-A7FFE8A036C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A617F4B-47F9-4947-892F-7E070DBE24BA}"/>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DA00055-DCD3-4118-ABAE-297E0C14FD4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91ADF4C9-9804-4304-A060-8572A3EC2568}"/>
            </a:ext>
          </a:extLst>
        </xdr:cNvPr>
        <xdr:cNvCxnSpPr/>
      </xdr:nvCxnSpPr>
      <xdr:spPr>
        <a:xfrm flipV="1">
          <a:off x="4180840" y="5484114"/>
          <a:ext cx="0" cy="121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7968B828-59DE-46E6-BF49-C3BCECABCD52}"/>
            </a:ext>
          </a:extLst>
        </xdr:cNvPr>
        <xdr:cNvSpPr txBox="1"/>
      </xdr:nvSpPr>
      <xdr:spPr>
        <a:xfrm>
          <a:off x="4219575" y="670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633BFF62-995F-4F5E-9299-DD692E76277D}"/>
            </a:ext>
          </a:extLst>
        </xdr:cNvPr>
        <xdr:cNvCxnSpPr/>
      </xdr:nvCxnSpPr>
      <xdr:spPr>
        <a:xfrm>
          <a:off x="4105275" y="6696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CDAB91A1-C9D1-4356-AC69-17C0831CEC02}"/>
            </a:ext>
          </a:extLst>
        </xdr:cNvPr>
        <xdr:cNvSpPr txBox="1"/>
      </xdr:nvSpPr>
      <xdr:spPr>
        <a:xfrm>
          <a:off x="4219575" y="5268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5F9370A9-3876-443B-AF5C-BC06CEBCA689}"/>
            </a:ext>
          </a:extLst>
        </xdr:cNvPr>
        <xdr:cNvCxnSpPr/>
      </xdr:nvCxnSpPr>
      <xdr:spPr>
        <a:xfrm>
          <a:off x="4105275" y="548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64443636-0A56-4A61-A690-86E4824B95E9}"/>
            </a:ext>
          </a:extLst>
        </xdr:cNvPr>
        <xdr:cNvSpPr txBox="1"/>
      </xdr:nvSpPr>
      <xdr:spPr>
        <a:xfrm>
          <a:off x="4219575" y="5945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4E9DA766-9203-4420-BD1A-77DE850A1EAB}"/>
            </a:ext>
          </a:extLst>
        </xdr:cNvPr>
        <xdr:cNvSpPr/>
      </xdr:nvSpPr>
      <xdr:spPr>
        <a:xfrm>
          <a:off x="4124325" y="608418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B22DB10D-E3EA-4D09-A96B-D994AF410A8D}"/>
            </a:ext>
          </a:extLst>
        </xdr:cNvPr>
        <xdr:cNvSpPr/>
      </xdr:nvSpPr>
      <xdr:spPr>
        <a:xfrm>
          <a:off x="3381375" y="604812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6244DB56-9B9C-4591-BA0C-6A58EE718D26}"/>
            </a:ext>
          </a:extLst>
        </xdr:cNvPr>
        <xdr:cNvSpPr/>
      </xdr:nvSpPr>
      <xdr:spPr>
        <a:xfrm>
          <a:off x="2571750" y="60133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980EA1D7-BC33-471D-A546-A8123C651FE5}"/>
            </a:ext>
          </a:extLst>
        </xdr:cNvPr>
        <xdr:cNvSpPr/>
      </xdr:nvSpPr>
      <xdr:spPr>
        <a:xfrm>
          <a:off x="1781175" y="60004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630B0FFD-379C-49FF-823F-CB9706F1FB07}"/>
            </a:ext>
          </a:extLst>
        </xdr:cNvPr>
        <xdr:cNvSpPr/>
      </xdr:nvSpPr>
      <xdr:spPr>
        <a:xfrm>
          <a:off x="981075" y="59639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4E0A07F-5CDB-4AAF-ABE2-D055F1F9C41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D5402E6-1737-4034-A1DE-92398F6AB02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4884536-63E9-4126-8EFF-451D398532E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24A5DB-4CB0-4C33-8FCF-F37D005C1D2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25BAEB-1297-4D8B-AC93-545BF3960F5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144272</xdr:rowOff>
    </xdr:from>
    <xdr:to>
      <xdr:col>24</xdr:col>
      <xdr:colOff>114300</xdr:colOff>
      <xdr:row>41</xdr:row>
      <xdr:rowOff>74422</xdr:rowOff>
    </xdr:to>
    <xdr:sp macro="" textlink="">
      <xdr:nvSpPr>
        <xdr:cNvPr id="71" name="楕円 70">
          <a:extLst>
            <a:ext uri="{FF2B5EF4-FFF2-40B4-BE49-F238E27FC236}">
              <a16:creationId xmlns:a16="http://schemas.microsoft.com/office/drawing/2014/main" id="{CE0D4A7C-4AB3-433E-8309-2F983298A2CF}"/>
            </a:ext>
          </a:extLst>
        </xdr:cNvPr>
        <xdr:cNvSpPr/>
      </xdr:nvSpPr>
      <xdr:spPr>
        <a:xfrm>
          <a:off x="4124325" y="66276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59199</xdr:rowOff>
    </xdr:from>
    <xdr:ext cx="405111" cy="259045"/>
    <xdr:sp macro="" textlink="">
      <xdr:nvSpPr>
        <xdr:cNvPr id="72" name="【道路】&#10;有形固定資産減価償却率該当値テキスト">
          <a:extLst>
            <a:ext uri="{FF2B5EF4-FFF2-40B4-BE49-F238E27FC236}">
              <a16:creationId xmlns:a16="http://schemas.microsoft.com/office/drawing/2014/main" id="{6E7710C8-4649-4D83-A383-992998F09F3C}"/>
            </a:ext>
          </a:extLst>
        </xdr:cNvPr>
        <xdr:cNvSpPr txBox="1"/>
      </xdr:nvSpPr>
      <xdr:spPr>
        <a:xfrm>
          <a:off x="4219575" y="654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167132</xdr:rowOff>
    </xdr:from>
    <xdr:to>
      <xdr:col>20</xdr:col>
      <xdr:colOff>38100</xdr:colOff>
      <xdr:row>41</xdr:row>
      <xdr:rowOff>97282</xdr:rowOff>
    </xdr:to>
    <xdr:sp macro="" textlink="">
      <xdr:nvSpPr>
        <xdr:cNvPr id="73" name="楕円 72">
          <a:extLst>
            <a:ext uri="{FF2B5EF4-FFF2-40B4-BE49-F238E27FC236}">
              <a16:creationId xmlns:a16="http://schemas.microsoft.com/office/drawing/2014/main" id="{AF33AA8A-A6DA-4292-9671-F5C6E8DD62D2}"/>
            </a:ext>
          </a:extLst>
        </xdr:cNvPr>
        <xdr:cNvSpPr/>
      </xdr:nvSpPr>
      <xdr:spPr>
        <a:xfrm>
          <a:off x="3381375" y="66504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23622</xdr:rowOff>
    </xdr:from>
    <xdr:to>
      <xdr:col>24</xdr:col>
      <xdr:colOff>63500</xdr:colOff>
      <xdr:row>41</xdr:row>
      <xdr:rowOff>46482</xdr:rowOff>
    </xdr:to>
    <xdr:cxnSp macro="">
      <xdr:nvCxnSpPr>
        <xdr:cNvPr id="74" name="直線コネクタ 73">
          <a:extLst>
            <a:ext uri="{FF2B5EF4-FFF2-40B4-BE49-F238E27FC236}">
              <a16:creationId xmlns:a16="http://schemas.microsoft.com/office/drawing/2014/main" id="{1427FC46-AFC4-439C-80EC-BBDDB5838A3D}"/>
            </a:ext>
          </a:extLst>
        </xdr:cNvPr>
        <xdr:cNvCxnSpPr/>
      </xdr:nvCxnSpPr>
      <xdr:spPr>
        <a:xfrm flipV="1">
          <a:off x="3429000" y="6675247"/>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162560</xdr:rowOff>
    </xdr:from>
    <xdr:to>
      <xdr:col>15</xdr:col>
      <xdr:colOff>101600</xdr:colOff>
      <xdr:row>41</xdr:row>
      <xdr:rowOff>92710</xdr:rowOff>
    </xdr:to>
    <xdr:sp macro="" textlink="">
      <xdr:nvSpPr>
        <xdr:cNvPr id="75" name="楕円 74">
          <a:extLst>
            <a:ext uri="{FF2B5EF4-FFF2-40B4-BE49-F238E27FC236}">
              <a16:creationId xmlns:a16="http://schemas.microsoft.com/office/drawing/2014/main" id="{9777B128-06FC-49F8-AB3F-69BD2B9C3919}"/>
            </a:ext>
          </a:extLst>
        </xdr:cNvPr>
        <xdr:cNvSpPr/>
      </xdr:nvSpPr>
      <xdr:spPr>
        <a:xfrm>
          <a:off x="2571750" y="6645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41910</xdr:rowOff>
    </xdr:from>
    <xdr:to>
      <xdr:col>19</xdr:col>
      <xdr:colOff>177800</xdr:colOff>
      <xdr:row>41</xdr:row>
      <xdr:rowOff>46482</xdr:rowOff>
    </xdr:to>
    <xdr:cxnSp macro="">
      <xdr:nvCxnSpPr>
        <xdr:cNvPr id="76" name="直線コネクタ 75">
          <a:extLst>
            <a:ext uri="{FF2B5EF4-FFF2-40B4-BE49-F238E27FC236}">
              <a16:creationId xmlns:a16="http://schemas.microsoft.com/office/drawing/2014/main" id="{9247BC00-8B34-458C-836C-66DA48B2A57E}"/>
            </a:ext>
          </a:extLst>
        </xdr:cNvPr>
        <xdr:cNvCxnSpPr/>
      </xdr:nvCxnSpPr>
      <xdr:spPr>
        <a:xfrm>
          <a:off x="2619375" y="6693535"/>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167132</xdr:rowOff>
    </xdr:from>
    <xdr:to>
      <xdr:col>10</xdr:col>
      <xdr:colOff>165100</xdr:colOff>
      <xdr:row>41</xdr:row>
      <xdr:rowOff>97282</xdr:rowOff>
    </xdr:to>
    <xdr:sp macro="" textlink="">
      <xdr:nvSpPr>
        <xdr:cNvPr id="77" name="楕円 76">
          <a:extLst>
            <a:ext uri="{FF2B5EF4-FFF2-40B4-BE49-F238E27FC236}">
              <a16:creationId xmlns:a16="http://schemas.microsoft.com/office/drawing/2014/main" id="{189FDCB1-748D-4B5F-9CDB-47630EDFD97E}"/>
            </a:ext>
          </a:extLst>
        </xdr:cNvPr>
        <xdr:cNvSpPr/>
      </xdr:nvSpPr>
      <xdr:spPr>
        <a:xfrm>
          <a:off x="1781175" y="66504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41910</xdr:rowOff>
    </xdr:from>
    <xdr:to>
      <xdr:col>15</xdr:col>
      <xdr:colOff>50800</xdr:colOff>
      <xdr:row>41</xdr:row>
      <xdr:rowOff>46482</xdr:rowOff>
    </xdr:to>
    <xdr:cxnSp macro="">
      <xdr:nvCxnSpPr>
        <xdr:cNvPr id="78" name="直線コネクタ 77">
          <a:extLst>
            <a:ext uri="{FF2B5EF4-FFF2-40B4-BE49-F238E27FC236}">
              <a16:creationId xmlns:a16="http://schemas.microsoft.com/office/drawing/2014/main" id="{91048B9C-13C4-4C60-A8A5-8973213A8413}"/>
            </a:ext>
          </a:extLst>
        </xdr:cNvPr>
        <xdr:cNvCxnSpPr/>
      </xdr:nvCxnSpPr>
      <xdr:spPr>
        <a:xfrm flipV="1">
          <a:off x="1828800" y="6693535"/>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13970</xdr:rowOff>
    </xdr:from>
    <xdr:to>
      <xdr:col>6</xdr:col>
      <xdr:colOff>38100</xdr:colOff>
      <xdr:row>41</xdr:row>
      <xdr:rowOff>115570</xdr:rowOff>
    </xdr:to>
    <xdr:sp macro="" textlink="">
      <xdr:nvSpPr>
        <xdr:cNvPr id="79" name="楕円 78">
          <a:extLst>
            <a:ext uri="{FF2B5EF4-FFF2-40B4-BE49-F238E27FC236}">
              <a16:creationId xmlns:a16="http://schemas.microsoft.com/office/drawing/2014/main" id="{CA08C8E3-BB1D-4AC4-A4B8-31284F154BD2}"/>
            </a:ext>
          </a:extLst>
        </xdr:cNvPr>
        <xdr:cNvSpPr/>
      </xdr:nvSpPr>
      <xdr:spPr>
        <a:xfrm>
          <a:off x="981075" y="66592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46482</xdr:rowOff>
    </xdr:from>
    <xdr:to>
      <xdr:col>10</xdr:col>
      <xdr:colOff>114300</xdr:colOff>
      <xdr:row>41</xdr:row>
      <xdr:rowOff>64770</xdr:rowOff>
    </xdr:to>
    <xdr:cxnSp macro="">
      <xdr:nvCxnSpPr>
        <xdr:cNvPr id="80" name="直線コネクタ 79">
          <a:extLst>
            <a:ext uri="{FF2B5EF4-FFF2-40B4-BE49-F238E27FC236}">
              <a16:creationId xmlns:a16="http://schemas.microsoft.com/office/drawing/2014/main" id="{A761C16D-DFFF-4B9B-B2B8-377BDD0D3B54}"/>
            </a:ext>
          </a:extLst>
        </xdr:cNvPr>
        <xdr:cNvCxnSpPr/>
      </xdr:nvCxnSpPr>
      <xdr:spPr>
        <a:xfrm flipV="1">
          <a:off x="1028700" y="6698107"/>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5F8F9CED-C396-4CC1-AEF9-2C9D14A0978D}"/>
            </a:ext>
          </a:extLst>
        </xdr:cNvPr>
        <xdr:cNvSpPr txBox="1"/>
      </xdr:nvSpPr>
      <xdr:spPr>
        <a:xfrm>
          <a:off x="3239144" y="5836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B870C340-728D-49E6-8C35-2FDDB6CB52D7}"/>
            </a:ext>
          </a:extLst>
        </xdr:cNvPr>
        <xdr:cNvSpPr txBox="1"/>
      </xdr:nvSpPr>
      <xdr:spPr>
        <a:xfrm>
          <a:off x="2439044" y="5801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0BBD0D6-3B94-4801-8CBB-AE2DF9A0CD49}"/>
            </a:ext>
          </a:extLst>
        </xdr:cNvPr>
        <xdr:cNvSpPr txBox="1"/>
      </xdr:nvSpPr>
      <xdr:spPr>
        <a:xfrm>
          <a:off x="1648469" y="578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58F021E6-410A-47F1-B92F-A1D33866B70B}"/>
            </a:ext>
          </a:extLst>
        </xdr:cNvPr>
        <xdr:cNvSpPr txBox="1"/>
      </xdr:nvSpPr>
      <xdr:spPr>
        <a:xfrm>
          <a:off x="848369"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88409</xdr:rowOff>
    </xdr:from>
    <xdr:ext cx="405111" cy="259045"/>
    <xdr:sp macro="" textlink="">
      <xdr:nvSpPr>
        <xdr:cNvPr id="85" name="n_1mainValue【道路】&#10;有形固定資産減価償却率">
          <a:extLst>
            <a:ext uri="{FF2B5EF4-FFF2-40B4-BE49-F238E27FC236}">
              <a16:creationId xmlns:a16="http://schemas.microsoft.com/office/drawing/2014/main" id="{3F52D81F-3442-410B-A87C-63B2AA476DAF}"/>
            </a:ext>
          </a:extLst>
        </xdr:cNvPr>
        <xdr:cNvSpPr txBox="1"/>
      </xdr:nvSpPr>
      <xdr:spPr>
        <a:xfrm>
          <a:off x="3239144" y="6733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83837</xdr:rowOff>
    </xdr:from>
    <xdr:ext cx="405111" cy="259045"/>
    <xdr:sp macro="" textlink="">
      <xdr:nvSpPr>
        <xdr:cNvPr id="86" name="n_2mainValue【道路】&#10;有形固定資産減価償却率">
          <a:extLst>
            <a:ext uri="{FF2B5EF4-FFF2-40B4-BE49-F238E27FC236}">
              <a16:creationId xmlns:a16="http://schemas.microsoft.com/office/drawing/2014/main" id="{C58E05F6-9524-4F5F-9306-97004816725D}"/>
            </a:ext>
          </a:extLst>
        </xdr:cNvPr>
        <xdr:cNvSpPr txBox="1"/>
      </xdr:nvSpPr>
      <xdr:spPr>
        <a:xfrm>
          <a:off x="2439044"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88409</xdr:rowOff>
    </xdr:from>
    <xdr:ext cx="405111" cy="259045"/>
    <xdr:sp macro="" textlink="">
      <xdr:nvSpPr>
        <xdr:cNvPr id="87" name="n_3mainValue【道路】&#10;有形固定資産減価償却率">
          <a:extLst>
            <a:ext uri="{FF2B5EF4-FFF2-40B4-BE49-F238E27FC236}">
              <a16:creationId xmlns:a16="http://schemas.microsoft.com/office/drawing/2014/main" id="{EF03A591-75E1-49A8-912F-F17F56867A1D}"/>
            </a:ext>
          </a:extLst>
        </xdr:cNvPr>
        <xdr:cNvSpPr txBox="1"/>
      </xdr:nvSpPr>
      <xdr:spPr>
        <a:xfrm>
          <a:off x="1648469" y="6733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106697</xdr:rowOff>
    </xdr:from>
    <xdr:ext cx="405111" cy="259045"/>
    <xdr:sp macro="" textlink="">
      <xdr:nvSpPr>
        <xdr:cNvPr id="88" name="n_4mainValue【道路】&#10;有形固定資産減価償却率">
          <a:extLst>
            <a:ext uri="{FF2B5EF4-FFF2-40B4-BE49-F238E27FC236}">
              <a16:creationId xmlns:a16="http://schemas.microsoft.com/office/drawing/2014/main" id="{D69BC789-0D83-4ABD-8767-A1796DEE7E4A}"/>
            </a:ext>
          </a:extLst>
        </xdr:cNvPr>
        <xdr:cNvSpPr txBox="1"/>
      </xdr:nvSpPr>
      <xdr:spPr>
        <a:xfrm>
          <a:off x="848369" y="6751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F4A0D1C-182F-4DAB-88E5-0DD947779B8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50C32F1-BB42-4BE6-B577-981B58B60EF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838F9BC-89C0-464A-A83A-9316E0B958E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CBDC5EA-B09A-41A9-BBBF-8BE856D11F9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05ACA15-9995-463D-9D88-846CD07216D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2F537E4-37AA-49F3-8062-1E47AE2EE0F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6E2003C-7D86-4D19-891A-700DBBA61B4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BF3291A-4711-4352-8780-263791E3445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45CD44B-AEF9-4DF7-B955-D99BE1D495E2}"/>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9D619C9-FEBF-4BDC-A6DB-53919AB1286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47699F3-9B83-4ECE-8C56-D512C646602B}"/>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25924E5-BCC8-4988-85A1-CD8B07EC6D66}"/>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6694F3F-8F11-4A0E-A21E-1877BEDBDFB6}"/>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1FD6BE3-1E20-4776-A74E-8274AD49A1BC}"/>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45413AC-8012-47B2-8BC9-ED200531FBBB}"/>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9E25210-CCBE-4A93-B8A3-4B9EE8BF1946}"/>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F0AA6E6-D4E1-4ECD-8720-F3F22464FCB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E51664B-19AB-44B3-825E-16B78D1B705E}"/>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7923DDB-17A8-49AC-B741-4EF947D0A939}"/>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9CD225E-DCC5-4C20-9A03-0B9EC4B36E93}"/>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BD6BA9F-BBC7-497B-A390-D318F2BB768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14199E7-73BD-4BE8-A7DA-FAC3D0F30969}"/>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F9BAF7B-E9F3-4AB7-BC0A-3350B4C131E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BFB47D19-7293-402C-8DD1-5628E1468FB5}"/>
            </a:ext>
          </a:extLst>
        </xdr:cNvPr>
        <xdr:cNvCxnSpPr/>
      </xdr:nvCxnSpPr>
      <xdr:spPr>
        <a:xfrm flipV="1">
          <a:off x="9429115" y="5546680"/>
          <a:ext cx="0" cy="1244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8CF91D5E-3BEF-4BFF-A8D5-0F8DE49F1E6D}"/>
            </a:ext>
          </a:extLst>
        </xdr:cNvPr>
        <xdr:cNvSpPr txBox="1"/>
      </xdr:nvSpPr>
      <xdr:spPr>
        <a:xfrm>
          <a:off x="9467850" y="679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80FA7AC9-6697-4CC4-8FBF-EBCAD3F7F069}"/>
            </a:ext>
          </a:extLst>
        </xdr:cNvPr>
        <xdr:cNvCxnSpPr/>
      </xdr:nvCxnSpPr>
      <xdr:spPr>
        <a:xfrm>
          <a:off x="9363075" y="6790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74367FA7-CDF4-4AF1-A9D3-6A061A9330BC}"/>
            </a:ext>
          </a:extLst>
        </xdr:cNvPr>
        <xdr:cNvSpPr txBox="1"/>
      </xdr:nvSpPr>
      <xdr:spPr>
        <a:xfrm>
          <a:off x="9467850" y="534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9F9E5C1B-C88F-4F86-82DE-2A3DCD6AEE63}"/>
            </a:ext>
          </a:extLst>
        </xdr:cNvPr>
        <xdr:cNvCxnSpPr/>
      </xdr:nvCxnSpPr>
      <xdr:spPr>
        <a:xfrm>
          <a:off x="9363075" y="55466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0F5C31EF-28D9-46CD-89B2-311F4E315B4E}"/>
            </a:ext>
          </a:extLst>
        </xdr:cNvPr>
        <xdr:cNvSpPr txBox="1"/>
      </xdr:nvSpPr>
      <xdr:spPr>
        <a:xfrm>
          <a:off x="9467850" y="6266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AEC9D117-087E-479A-8F09-3321940710E6}"/>
            </a:ext>
          </a:extLst>
        </xdr:cNvPr>
        <xdr:cNvSpPr/>
      </xdr:nvSpPr>
      <xdr:spPr>
        <a:xfrm>
          <a:off x="9401175" y="64027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C74E93F9-215C-417D-B38F-254C0BC5855D}"/>
            </a:ext>
          </a:extLst>
        </xdr:cNvPr>
        <xdr:cNvSpPr/>
      </xdr:nvSpPr>
      <xdr:spPr>
        <a:xfrm>
          <a:off x="8639175" y="64102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901D7744-AB8A-4E9F-A069-5BC84A7FFDF6}"/>
            </a:ext>
          </a:extLst>
        </xdr:cNvPr>
        <xdr:cNvSpPr/>
      </xdr:nvSpPr>
      <xdr:spPr>
        <a:xfrm>
          <a:off x="7839075" y="64037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3692CF38-ECE5-45A1-98BF-F952607EBFAA}"/>
            </a:ext>
          </a:extLst>
        </xdr:cNvPr>
        <xdr:cNvSpPr/>
      </xdr:nvSpPr>
      <xdr:spPr>
        <a:xfrm>
          <a:off x="7029450" y="64103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901FCBBA-B736-4ABE-829C-62207AD80153}"/>
            </a:ext>
          </a:extLst>
        </xdr:cNvPr>
        <xdr:cNvSpPr/>
      </xdr:nvSpPr>
      <xdr:spPr>
        <a:xfrm>
          <a:off x="6238875" y="64267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FED97F4-F735-4CFF-B401-D5937F7568A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FECEF63-E4D7-437A-9D75-396C5622DD8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C67A6A2-22BC-4098-A4DF-BC03EB50A88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0C6ABF-99F9-4196-8035-DA6BE2EF974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0B7BC31-9A1D-431A-9F09-F4E9334A30DF}"/>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128460</xdr:rowOff>
    </xdr:from>
    <xdr:to>
      <xdr:col>55</xdr:col>
      <xdr:colOff>50800</xdr:colOff>
      <xdr:row>40</xdr:row>
      <xdr:rowOff>58610</xdr:rowOff>
    </xdr:to>
    <xdr:sp macro="" textlink="">
      <xdr:nvSpPr>
        <xdr:cNvPr id="128" name="楕円 127">
          <a:extLst>
            <a:ext uri="{FF2B5EF4-FFF2-40B4-BE49-F238E27FC236}">
              <a16:creationId xmlns:a16="http://schemas.microsoft.com/office/drawing/2014/main" id="{837FBB70-91C4-4B98-8B13-91232EB78378}"/>
            </a:ext>
          </a:extLst>
        </xdr:cNvPr>
        <xdr:cNvSpPr/>
      </xdr:nvSpPr>
      <xdr:spPr>
        <a:xfrm>
          <a:off x="9401175" y="64498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106887</xdr:rowOff>
    </xdr:from>
    <xdr:ext cx="534377" cy="259045"/>
    <xdr:sp macro="" textlink="">
      <xdr:nvSpPr>
        <xdr:cNvPr id="129" name="【道路】&#10;一人当たり延長該当値テキスト">
          <a:extLst>
            <a:ext uri="{FF2B5EF4-FFF2-40B4-BE49-F238E27FC236}">
              <a16:creationId xmlns:a16="http://schemas.microsoft.com/office/drawing/2014/main" id="{35EC0D0F-84C6-407A-B464-F7358646976D}"/>
            </a:ext>
          </a:extLst>
        </xdr:cNvPr>
        <xdr:cNvSpPr txBox="1"/>
      </xdr:nvSpPr>
      <xdr:spPr>
        <a:xfrm>
          <a:off x="9467850" y="642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126974</xdr:rowOff>
    </xdr:from>
    <xdr:to>
      <xdr:col>50</xdr:col>
      <xdr:colOff>165100</xdr:colOff>
      <xdr:row>40</xdr:row>
      <xdr:rowOff>57124</xdr:rowOff>
    </xdr:to>
    <xdr:sp macro="" textlink="">
      <xdr:nvSpPr>
        <xdr:cNvPr id="130" name="楕円 129">
          <a:extLst>
            <a:ext uri="{FF2B5EF4-FFF2-40B4-BE49-F238E27FC236}">
              <a16:creationId xmlns:a16="http://schemas.microsoft.com/office/drawing/2014/main" id="{616B8C94-B5B0-4E97-9A57-7462C1B87678}"/>
            </a:ext>
          </a:extLst>
        </xdr:cNvPr>
        <xdr:cNvSpPr/>
      </xdr:nvSpPr>
      <xdr:spPr>
        <a:xfrm>
          <a:off x="8639175" y="64483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6324</xdr:rowOff>
    </xdr:from>
    <xdr:to>
      <xdr:col>55</xdr:col>
      <xdr:colOff>0</xdr:colOff>
      <xdr:row>40</xdr:row>
      <xdr:rowOff>7810</xdr:rowOff>
    </xdr:to>
    <xdr:cxnSp macro="">
      <xdr:nvCxnSpPr>
        <xdr:cNvPr id="131" name="直線コネクタ 130">
          <a:extLst>
            <a:ext uri="{FF2B5EF4-FFF2-40B4-BE49-F238E27FC236}">
              <a16:creationId xmlns:a16="http://schemas.microsoft.com/office/drawing/2014/main" id="{0ED7FB24-37B5-40C2-A3C6-9C30A37A3305}"/>
            </a:ext>
          </a:extLst>
        </xdr:cNvPr>
        <xdr:cNvCxnSpPr/>
      </xdr:nvCxnSpPr>
      <xdr:spPr>
        <a:xfrm>
          <a:off x="8686800" y="6496024"/>
          <a:ext cx="74295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126423</xdr:rowOff>
    </xdr:from>
    <xdr:to>
      <xdr:col>46</xdr:col>
      <xdr:colOff>38100</xdr:colOff>
      <xdr:row>40</xdr:row>
      <xdr:rowOff>56573</xdr:rowOff>
    </xdr:to>
    <xdr:sp macro="" textlink="">
      <xdr:nvSpPr>
        <xdr:cNvPr id="132" name="楕円 131">
          <a:extLst>
            <a:ext uri="{FF2B5EF4-FFF2-40B4-BE49-F238E27FC236}">
              <a16:creationId xmlns:a16="http://schemas.microsoft.com/office/drawing/2014/main" id="{257A2BA9-7161-4550-9AA4-9DB0389E8A04}"/>
            </a:ext>
          </a:extLst>
        </xdr:cNvPr>
        <xdr:cNvSpPr/>
      </xdr:nvSpPr>
      <xdr:spPr>
        <a:xfrm>
          <a:off x="7839075" y="64478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5773</xdr:rowOff>
    </xdr:from>
    <xdr:to>
      <xdr:col>50</xdr:col>
      <xdr:colOff>114300</xdr:colOff>
      <xdr:row>40</xdr:row>
      <xdr:rowOff>6324</xdr:rowOff>
    </xdr:to>
    <xdr:cxnSp macro="">
      <xdr:nvCxnSpPr>
        <xdr:cNvPr id="133" name="直線コネクタ 132">
          <a:extLst>
            <a:ext uri="{FF2B5EF4-FFF2-40B4-BE49-F238E27FC236}">
              <a16:creationId xmlns:a16="http://schemas.microsoft.com/office/drawing/2014/main" id="{858D3513-D971-4149-8A53-63BFA1881DED}"/>
            </a:ext>
          </a:extLst>
        </xdr:cNvPr>
        <xdr:cNvCxnSpPr/>
      </xdr:nvCxnSpPr>
      <xdr:spPr>
        <a:xfrm>
          <a:off x="7886700" y="6495473"/>
          <a:ext cx="800100" cy="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125565</xdr:rowOff>
    </xdr:from>
    <xdr:to>
      <xdr:col>41</xdr:col>
      <xdr:colOff>101600</xdr:colOff>
      <xdr:row>40</xdr:row>
      <xdr:rowOff>55715</xdr:rowOff>
    </xdr:to>
    <xdr:sp macro="" textlink="">
      <xdr:nvSpPr>
        <xdr:cNvPr id="134" name="楕円 133">
          <a:extLst>
            <a:ext uri="{FF2B5EF4-FFF2-40B4-BE49-F238E27FC236}">
              <a16:creationId xmlns:a16="http://schemas.microsoft.com/office/drawing/2014/main" id="{F86E3625-DC74-4011-A70C-A1F07D8B7F3D}"/>
            </a:ext>
          </a:extLst>
        </xdr:cNvPr>
        <xdr:cNvSpPr/>
      </xdr:nvSpPr>
      <xdr:spPr>
        <a:xfrm>
          <a:off x="7029450" y="6446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4915</xdr:rowOff>
    </xdr:from>
    <xdr:to>
      <xdr:col>45</xdr:col>
      <xdr:colOff>177800</xdr:colOff>
      <xdr:row>40</xdr:row>
      <xdr:rowOff>5773</xdr:rowOff>
    </xdr:to>
    <xdr:cxnSp macro="">
      <xdr:nvCxnSpPr>
        <xdr:cNvPr id="135" name="直線コネクタ 134">
          <a:extLst>
            <a:ext uri="{FF2B5EF4-FFF2-40B4-BE49-F238E27FC236}">
              <a16:creationId xmlns:a16="http://schemas.microsoft.com/office/drawing/2014/main" id="{4DA098BB-DDDC-4485-89A1-EA674FB04836}"/>
            </a:ext>
          </a:extLst>
        </xdr:cNvPr>
        <xdr:cNvCxnSpPr/>
      </xdr:nvCxnSpPr>
      <xdr:spPr>
        <a:xfrm>
          <a:off x="7077075" y="6494615"/>
          <a:ext cx="809625" cy="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133966</xdr:rowOff>
    </xdr:from>
    <xdr:to>
      <xdr:col>36</xdr:col>
      <xdr:colOff>165100</xdr:colOff>
      <xdr:row>40</xdr:row>
      <xdr:rowOff>64116</xdr:rowOff>
    </xdr:to>
    <xdr:sp macro="" textlink="">
      <xdr:nvSpPr>
        <xdr:cNvPr id="136" name="楕円 135">
          <a:extLst>
            <a:ext uri="{FF2B5EF4-FFF2-40B4-BE49-F238E27FC236}">
              <a16:creationId xmlns:a16="http://schemas.microsoft.com/office/drawing/2014/main" id="{EBABB619-C186-4082-A805-FC05868ECFE0}"/>
            </a:ext>
          </a:extLst>
        </xdr:cNvPr>
        <xdr:cNvSpPr/>
      </xdr:nvSpPr>
      <xdr:spPr>
        <a:xfrm>
          <a:off x="6238875" y="64585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4915</xdr:rowOff>
    </xdr:from>
    <xdr:to>
      <xdr:col>41</xdr:col>
      <xdr:colOff>50800</xdr:colOff>
      <xdr:row>40</xdr:row>
      <xdr:rowOff>13316</xdr:rowOff>
    </xdr:to>
    <xdr:cxnSp macro="">
      <xdr:nvCxnSpPr>
        <xdr:cNvPr id="137" name="直線コネクタ 136">
          <a:extLst>
            <a:ext uri="{FF2B5EF4-FFF2-40B4-BE49-F238E27FC236}">
              <a16:creationId xmlns:a16="http://schemas.microsoft.com/office/drawing/2014/main" id="{DC81EDE1-6C9E-4499-A459-F84BF56CE20A}"/>
            </a:ext>
          </a:extLst>
        </xdr:cNvPr>
        <xdr:cNvCxnSpPr/>
      </xdr:nvCxnSpPr>
      <xdr:spPr>
        <a:xfrm flipV="1">
          <a:off x="6286500" y="6494615"/>
          <a:ext cx="790575" cy="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7077E637-A5CD-438F-8AF2-A6EEEF8312BF}"/>
            </a:ext>
          </a:extLst>
        </xdr:cNvPr>
        <xdr:cNvSpPr txBox="1"/>
      </xdr:nvSpPr>
      <xdr:spPr>
        <a:xfrm>
          <a:off x="8429136" y="618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0B7427D5-4A45-4B6D-943A-9008F7AC66FB}"/>
            </a:ext>
          </a:extLst>
        </xdr:cNvPr>
        <xdr:cNvSpPr txBox="1"/>
      </xdr:nvSpPr>
      <xdr:spPr>
        <a:xfrm>
          <a:off x="7648086" y="619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87401A23-B860-403F-8ACD-E34BEB67D822}"/>
            </a:ext>
          </a:extLst>
        </xdr:cNvPr>
        <xdr:cNvSpPr txBox="1"/>
      </xdr:nvSpPr>
      <xdr:spPr>
        <a:xfrm>
          <a:off x="6847986" y="619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86B4B5F8-9730-4E1C-A6FC-54CAA4C6E344}"/>
            </a:ext>
          </a:extLst>
        </xdr:cNvPr>
        <xdr:cNvSpPr txBox="1"/>
      </xdr:nvSpPr>
      <xdr:spPr>
        <a:xfrm>
          <a:off x="6038361" y="621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48251</xdr:rowOff>
    </xdr:from>
    <xdr:ext cx="534377" cy="259045"/>
    <xdr:sp macro="" textlink="">
      <xdr:nvSpPr>
        <xdr:cNvPr id="142" name="n_1mainValue【道路】&#10;一人当たり延長">
          <a:extLst>
            <a:ext uri="{FF2B5EF4-FFF2-40B4-BE49-F238E27FC236}">
              <a16:creationId xmlns:a16="http://schemas.microsoft.com/office/drawing/2014/main" id="{347645D9-76D4-4011-BCBB-61F4AECD2897}"/>
            </a:ext>
          </a:extLst>
        </xdr:cNvPr>
        <xdr:cNvSpPr txBox="1"/>
      </xdr:nvSpPr>
      <xdr:spPr>
        <a:xfrm>
          <a:off x="8429136" y="653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47700</xdr:rowOff>
    </xdr:from>
    <xdr:ext cx="534377" cy="259045"/>
    <xdr:sp macro="" textlink="">
      <xdr:nvSpPr>
        <xdr:cNvPr id="143" name="n_2mainValue【道路】&#10;一人当たり延長">
          <a:extLst>
            <a:ext uri="{FF2B5EF4-FFF2-40B4-BE49-F238E27FC236}">
              <a16:creationId xmlns:a16="http://schemas.microsoft.com/office/drawing/2014/main" id="{A23DB52C-81CE-49E9-9989-216FCFC68C58}"/>
            </a:ext>
          </a:extLst>
        </xdr:cNvPr>
        <xdr:cNvSpPr txBox="1"/>
      </xdr:nvSpPr>
      <xdr:spPr>
        <a:xfrm>
          <a:off x="7648086" y="653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46842</xdr:rowOff>
    </xdr:from>
    <xdr:ext cx="534377" cy="259045"/>
    <xdr:sp macro="" textlink="">
      <xdr:nvSpPr>
        <xdr:cNvPr id="144" name="n_3mainValue【道路】&#10;一人当たり延長">
          <a:extLst>
            <a:ext uri="{FF2B5EF4-FFF2-40B4-BE49-F238E27FC236}">
              <a16:creationId xmlns:a16="http://schemas.microsoft.com/office/drawing/2014/main" id="{B2EA2254-8516-4E6E-8507-75C80EE70F02}"/>
            </a:ext>
          </a:extLst>
        </xdr:cNvPr>
        <xdr:cNvSpPr txBox="1"/>
      </xdr:nvSpPr>
      <xdr:spPr>
        <a:xfrm>
          <a:off x="6847986" y="653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55243</xdr:rowOff>
    </xdr:from>
    <xdr:ext cx="534377" cy="259045"/>
    <xdr:sp macro="" textlink="">
      <xdr:nvSpPr>
        <xdr:cNvPr id="145" name="n_4mainValue【道路】&#10;一人当たり延長">
          <a:extLst>
            <a:ext uri="{FF2B5EF4-FFF2-40B4-BE49-F238E27FC236}">
              <a16:creationId xmlns:a16="http://schemas.microsoft.com/office/drawing/2014/main" id="{E1C3C639-A4D3-410A-ACAF-BD09E865AC15}"/>
            </a:ext>
          </a:extLst>
        </xdr:cNvPr>
        <xdr:cNvSpPr txBox="1"/>
      </xdr:nvSpPr>
      <xdr:spPr>
        <a:xfrm>
          <a:off x="6038361" y="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66FAABA-7CE8-44E3-AF16-757C9F004EB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290DD45-2BCF-42E6-A81C-F0FA023473D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0431514-EC5B-419A-8633-AA2BAAA0074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A185B59-F66A-43F4-A043-BB6E124CCB6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1173066-7A18-422E-90D1-57F6F7F55C5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76377ED-0C99-48DD-82BA-3AB568E8660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FAA6A30-0A19-4D97-88E3-8DEA9DA1C5C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25CABDA-50A4-4C9C-8EAD-F98A4B49174B}"/>
            </a:ext>
          </a:extLst>
        </xdr:cNvPr>
        <xdr:cNvSpPr/>
      </xdr:nvSpPr>
      <xdr:spPr>
        <a:xfrm>
          <a:off x="6858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1E23C3B5-30B8-40D5-AB6E-F2D2DC5D8A9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D72E4CA0-79E3-48C8-BFCE-9FF18FA3593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33D7A73A-8794-4566-A299-B058A0DCFB1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1B99E55E-999C-430C-B147-EA5989CDA56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22D3DB55-8C4D-481D-91D5-1EA2EDDF2D4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5A8D58A5-EEFE-45B1-A127-C5FA1EA0623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4F507315-8637-441F-9FB4-301C9DD3636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1385F4DB-8746-4120-B3E6-D31F799AF6A4}"/>
            </a:ext>
          </a:extLst>
        </xdr:cNvPr>
        <xdr:cNvSpPr/>
      </xdr:nvSpPr>
      <xdr:spPr>
        <a:xfrm>
          <a:off x="59531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47EBABB3-6415-4630-9744-B5AB10E3101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E4802FBB-1B38-4314-8659-17C8EAA6321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8847C252-9CB6-489C-98C8-9834D714D30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D31FF988-C4B6-49FF-AEF8-F3051516A13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7B1C74AC-8062-4F11-8333-BA2D0C4E3FC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A84BE22-B6AE-4964-8789-9F48993940A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F2757292-A042-4A14-A1D0-9DE572F40F4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8FF47FF8-A33F-4C85-A3DB-43631E3A921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1982AB4F-B98B-466B-93B9-3A5E42C1652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5084354-A357-4C50-8470-66649EDADA5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C033E491-F444-47DC-84A9-C927C54ADF8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3" name="直線コネクタ 172">
          <a:extLst>
            <a:ext uri="{FF2B5EF4-FFF2-40B4-BE49-F238E27FC236}">
              <a16:creationId xmlns:a16="http://schemas.microsoft.com/office/drawing/2014/main" id="{8F3A96AF-C55B-4AC6-8282-F024888F4443}"/>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4" name="テキスト ボックス 173">
          <a:extLst>
            <a:ext uri="{FF2B5EF4-FFF2-40B4-BE49-F238E27FC236}">
              <a16:creationId xmlns:a16="http://schemas.microsoft.com/office/drawing/2014/main" id="{51AE906E-2942-4802-8C81-182FBE3A55FF}"/>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5" name="直線コネクタ 174">
          <a:extLst>
            <a:ext uri="{FF2B5EF4-FFF2-40B4-BE49-F238E27FC236}">
              <a16:creationId xmlns:a16="http://schemas.microsoft.com/office/drawing/2014/main" id="{2146CA36-5AA2-4C18-BFDA-3FABDFF0261D}"/>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6" name="テキスト ボックス 175">
          <a:extLst>
            <a:ext uri="{FF2B5EF4-FFF2-40B4-BE49-F238E27FC236}">
              <a16:creationId xmlns:a16="http://schemas.microsoft.com/office/drawing/2014/main" id="{B76FBEC9-B0DC-4992-B45A-BC806C9BA1C7}"/>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7" name="直線コネクタ 176">
          <a:extLst>
            <a:ext uri="{FF2B5EF4-FFF2-40B4-BE49-F238E27FC236}">
              <a16:creationId xmlns:a16="http://schemas.microsoft.com/office/drawing/2014/main" id="{C0E69891-0604-49EE-BE58-7D1983DD406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8" name="テキスト ボックス 177">
          <a:extLst>
            <a:ext uri="{FF2B5EF4-FFF2-40B4-BE49-F238E27FC236}">
              <a16:creationId xmlns:a16="http://schemas.microsoft.com/office/drawing/2014/main" id="{DB0816CE-6D13-47A7-BEAD-410864049AE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9" name="直線コネクタ 178">
          <a:extLst>
            <a:ext uri="{FF2B5EF4-FFF2-40B4-BE49-F238E27FC236}">
              <a16:creationId xmlns:a16="http://schemas.microsoft.com/office/drawing/2014/main" id="{14D79034-4CEF-4610-AE3F-8C569772C236}"/>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0" name="テキスト ボックス 179">
          <a:extLst>
            <a:ext uri="{FF2B5EF4-FFF2-40B4-BE49-F238E27FC236}">
              <a16:creationId xmlns:a16="http://schemas.microsoft.com/office/drawing/2014/main" id="{71E56743-3C49-45FB-A3D3-2D88EF53755B}"/>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1" name="直線コネクタ 180">
          <a:extLst>
            <a:ext uri="{FF2B5EF4-FFF2-40B4-BE49-F238E27FC236}">
              <a16:creationId xmlns:a16="http://schemas.microsoft.com/office/drawing/2014/main" id="{76EE027D-B647-43FE-B990-49647D46FF0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2" name="テキスト ボックス 181">
          <a:extLst>
            <a:ext uri="{FF2B5EF4-FFF2-40B4-BE49-F238E27FC236}">
              <a16:creationId xmlns:a16="http://schemas.microsoft.com/office/drawing/2014/main" id="{73602281-5CAD-42F6-A2C3-7C6D333C3055}"/>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B0CC108C-F22C-4FF2-8C13-21203267F1D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4" name="テキスト ボックス 183">
          <a:extLst>
            <a:ext uri="{FF2B5EF4-FFF2-40B4-BE49-F238E27FC236}">
              <a16:creationId xmlns:a16="http://schemas.microsoft.com/office/drawing/2014/main" id="{3CB907DE-BFB8-412D-9A21-446CEF46A6A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公営住宅】&#10;有形固定資産減価償却率グラフ枠">
          <a:extLst>
            <a:ext uri="{FF2B5EF4-FFF2-40B4-BE49-F238E27FC236}">
              <a16:creationId xmlns:a16="http://schemas.microsoft.com/office/drawing/2014/main" id="{FD3435BA-9A87-4976-BB32-3085D0CB1C5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186" name="直線コネクタ 185">
          <a:extLst>
            <a:ext uri="{FF2B5EF4-FFF2-40B4-BE49-F238E27FC236}">
              <a16:creationId xmlns:a16="http://schemas.microsoft.com/office/drawing/2014/main" id="{5B389013-A9C6-459D-B081-AC3E694412EF}"/>
            </a:ext>
          </a:extLst>
        </xdr:cNvPr>
        <xdr:cNvCxnSpPr/>
      </xdr:nvCxnSpPr>
      <xdr:spPr>
        <a:xfrm flipV="1">
          <a:off x="4180840" y="1271778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7" name="【公営住宅】&#10;有形固定資産減価償却率最小値テキスト">
          <a:extLst>
            <a:ext uri="{FF2B5EF4-FFF2-40B4-BE49-F238E27FC236}">
              <a16:creationId xmlns:a16="http://schemas.microsoft.com/office/drawing/2014/main" id="{5F24F1F7-6522-4E32-9D07-B1E0A7CB555B}"/>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8" name="直線コネクタ 187">
          <a:extLst>
            <a:ext uri="{FF2B5EF4-FFF2-40B4-BE49-F238E27FC236}">
              <a16:creationId xmlns:a16="http://schemas.microsoft.com/office/drawing/2014/main" id="{7B966B0D-D7C8-44F4-8D60-D37D7A0A24CF}"/>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189" name="【公営住宅】&#10;有形固定資産減価償却率最大値テキスト">
          <a:extLst>
            <a:ext uri="{FF2B5EF4-FFF2-40B4-BE49-F238E27FC236}">
              <a16:creationId xmlns:a16="http://schemas.microsoft.com/office/drawing/2014/main" id="{AADB2E57-CD15-4651-B65D-555201C61EB1}"/>
            </a:ext>
          </a:extLst>
        </xdr:cNvPr>
        <xdr:cNvSpPr txBox="1"/>
      </xdr:nvSpPr>
      <xdr:spPr>
        <a:xfrm>
          <a:off x="4219575" y="1250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190" name="直線コネクタ 189">
          <a:extLst>
            <a:ext uri="{FF2B5EF4-FFF2-40B4-BE49-F238E27FC236}">
              <a16:creationId xmlns:a16="http://schemas.microsoft.com/office/drawing/2014/main" id="{B8BCDB2D-29E8-4FED-97E8-AFBDD3FB1F3E}"/>
            </a:ext>
          </a:extLst>
        </xdr:cNvPr>
        <xdr:cNvCxnSpPr/>
      </xdr:nvCxnSpPr>
      <xdr:spPr>
        <a:xfrm>
          <a:off x="4105275" y="12717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191" name="【公営住宅】&#10;有形固定資産減価償却率平均値テキスト">
          <a:extLst>
            <a:ext uri="{FF2B5EF4-FFF2-40B4-BE49-F238E27FC236}">
              <a16:creationId xmlns:a16="http://schemas.microsoft.com/office/drawing/2014/main" id="{095AD420-7107-4D86-9774-8894CD3702E8}"/>
            </a:ext>
          </a:extLst>
        </xdr:cNvPr>
        <xdr:cNvSpPr txBox="1"/>
      </xdr:nvSpPr>
      <xdr:spPr>
        <a:xfrm>
          <a:off x="4219575" y="13268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192" name="フローチャート: 判断 191">
          <a:extLst>
            <a:ext uri="{FF2B5EF4-FFF2-40B4-BE49-F238E27FC236}">
              <a16:creationId xmlns:a16="http://schemas.microsoft.com/office/drawing/2014/main" id="{1DEA74CF-23D7-4602-93A3-5E56FDCCC006}"/>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193" name="フローチャート: 判断 192">
          <a:extLst>
            <a:ext uri="{FF2B5EF4-FFF2-40B4-BE49-F238E27FC236}">
              <a16:creationId xmlns:a16="http://schemas.microsoft.com/office/drawing/2014/main" id="{580FCC9E-9833-4D67-AD1F-EF10EE3262B4}"/>
            </a:ext>
          </a:extLst>
        </xdr:cNvPr>
        <xdr:cNvSpPr/>
      </xdr:nvSpPr>
      <xdr:spPr>
        <a:xfrm>
          <a:off x="3381375" y="134023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194" name="フローチャート: 判断 193">
          <a:extLst>
            <a:ext uri="{FF2B5EF4-FFF2-40B4-BE49-F238E27FC236}">
              <a16:creationId xmlns:a16="http://schemas.microsoft.com/office/drawing/2014/main" id="{23F6FDC5-92C8-4469-80BB-D1FADE04C76A}"/>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195" name="フローチャート: 判断 194">
          <a:extLst>
            <a:ext uri="{FF2B5EF4-FFF2-40B4-BE49-F238E27FC236}">
              <a16:creationId xmlns:a16="http://schemas.microsoft.com/office/drawing/2014/main" id="{393AB633-C8E2-43C9-B057-2C482E4EB1EE}"/>
            </a:ext>
          </a:extLst>
        </xdr:cNvPr>
        <xdr:cNvSpPr/>
      </xdr:nvSpPr>
      <xdr:spPr>
        <a:xfrm>
          <a:off x="1781175" y="13352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196" name="フローチャート: 判断 195">
          <a:extLst>
            <a:ext uri="{FF2B5EF4-FFF2-40B4-BE49-F238E27FC236}">
              <a16:creationId xmlns:a16="http://schemas.microsoft.com/office/drawing/2014/main" id="{1E122288-DFD5-43F1-9B80-A3CD0A5073DD}"/>
            </a:ext>
          </a:extLst>
        </xdr:cNvPr>
        <xdr:cNvSpPr/>
      </xdr:nvSpPr>
      <xdr:spPr>
        <a:xfrm>
          <a:off x="981075" y="13353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6C05217-A9CF-4111-B8B0-C35CF08CEA0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8F3D205-DDF5-4556-88CD-E217636AE79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AC86E4EF-B3F5-4FCD-843F-AB4F181A4CF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ABBFDE6D-2A03-48D2-A154-625AB975C5A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49A404B-8DBB-44CC-9E3D-C0D0EDC64B9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40639</xdr:rowOff>
    </xdr:from>
    <xdr:to>
      <xdr:col>24</xdr:col>
      <xdr:colOff>114300</xdr:colOff>
      <xdr:row>86</xdr:row>
      <xdr:rowOff>142239</xdr:rowOff>
    </xdr:to>
    <xdr:sp macro="" textlink="">
      <xdr:nvSpPr>
        <xdr:cNvPr id="202" name="楕円 201">
          <a:extLst>
            <a:ext uri="{FF2B5EF4-FFF2-40B4-BE49-F238E27FC236}">
              <a16:creationId xmlns:a16="http://schemas.microsoft.com/office/drawing/2014/main" id="{DC615205-F62B-47F4-98DE-8E38BB1804C5}"/>
            </a:ext>
          </a:extLst>
        </xdr:cNvPr>
        <xdr:cNvSpPr/>
      </xdr:nvSpPr>
      <xdr:spPr>
        <a:xfrm>
          <a:off x="4124325" y="139757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127016</xdr:rowOff>
    </xdr:from>
    <xdr:ext cx="405111" cy="259045"/>
    <xdr:sp macro="" textlink="">
      <xdr:nvSpPr>
        <xdr:cNvPr id="203" name="【公営住宅】&#10;有形固定資産減価償却率該当値テキスト">
          <a:extLst>
            <a:ext uri="{FF2B5EF4-FFF2-40B4-BE49-F238E27FC236}">
              <a16:creationId xmlns:a16="http://schemas.microsoft.com/office/drawing/2014/main" id="{645BB325-A7A6-495F-BD3E-C778BA218827}"/>
            </a:ext>
          </a:extLst>
        </xdr:cNvPr>
        <xdr:cNvSpPr txBox="1"/>
      </xdr:nvSpPr>
      <xdr:spPr>
        <a:xfrm>
          <a:off x="4219575" y="1389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23495</xdr:rowOff>
    </xdr:from>
    <xdr:to>
      <xdr:col>20</xdr:col>
      <xdr:colOff>38100</xdr:colOff>
      <xdr:row>86</xdr:row>
      <xdr:rowOff>125095</xdr:rowOff>
    </xdr:to>
    <xdr:sp macro="" textlink="">
      <xdr:nvSpPr>
        <xdr:cNvPr id="204" name="楕円 203">
          <a:extLst>
            <a:ext uri="{FF2B5EF4-FFF2-40B4-BE49-F238E27FC236}">
              <a16:creationId xmlns:a16="http://schemas.microsoft.com/office/drawing/2014/main" id="{A1E1D9E2-C18D-4102-9230-A7232A14F216}"/>
            </a:ext>
          </a:extLst>
        </xdr:cNvPr>
        <xdr:cNvSpPr/>
      </xdr:nvSpPr>
      <xdr:spPr>
        <a:xfrm>
          <a:off x="3381375" y="13961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74295</xdr:rowOff>
    </xdr:from>
    <xdr:to>
      <xdr:col>24</xdr:col>
      <xdr:colOff>63500</xdr:colOff>
      <xdr:row>86</xdr:row>
      <xdr:rowOff>91439</xdr:rowOff>
    </xdr:to>
    <xdr:cxnSp macro="">
      <xdr:nvCxnSpPr>
        <xdr:cNvPr id="205" name="直線コネクタ 204">
          <a:extLst>
            <a:ext uri="{FF2B5EF4-FFF2-40B4-BE49-F238E27FC236}">
              <a16:creationId xmlns:a16="http://schemas.microsoft.com/office/drawing/2014/main" id="{162007BC-3477-4BB5-A060-FF53559F2A35}"/>
            </a:ext>
          </a:extLst>
        </xdr:cNvPr>
        <xdr:cNvCxnSpPr/>
      </xdr:nvCxnSpPr>
      <xdr:spPr>
        <a:xfrm>
          <a:off x="3429000" y="14009370"/>
          <a:ext cx="752475"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10161</xdr:rowOff>
    </xdr:from>
    <xdr:to>
      <xdr:col>15</xdr:col>
      <xdr:colOff>101600</xdr:colOff>
      <xdr:row>86</xdr:row>
      <xdr:rowOff>111761</xdr:rowOff>
    </xdr:to>
    <xdr:sp macro="" textlink="">
      <xdr:nvSpPr>
        <xdr:cNvPr id="206" name="楕円 205">
          <a:extLst>
            <a:ext uri="{FF2B5EF4-FFF2-40B4-BE49-F238E27FC236}">
              <a16:creationId xmlns:a16="http://schemas.microsoft.com/office/drawing/2014/main" id="{FEEAEAA3-7D2D-4E49-94A4-3CB11CB6DF59}"/>
            </a:ext>
          </a:extLst>
        </xdr:cNvPr>
        <xdr:cNvSpPr/>
      </xdr:nvSpPr>
      <xdr:spPr>
        <a:xfrm>
          <a:off x="2571750" y="139420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60961</xdr:rowOff>
    </xdr:from>
    <xdr:to>
      <xdr:col>19</xdr:col>
      <xdr:colOff>177800</xdr:colOff>
      <xdr:row>86</xdr:row>
      <xdr:rowOff>74295</xdr:rowOff>
    </xdr:to>
    <xdr:cxnSp macro="">
      <xdr:nvCxnSpPr>
        <xdr:cNvPr id="207" name="直線コネクタ 206">
          <a:extLst>
            <a:ext uri="{FF2B5EF4-FFF2-40B4-BE49-F238E27FC236}">
              <a16:creationId xmlns:a16="http://schemas.microsoft.com/office/drawing/2014/main" id="{AA99018B-3367-4DAB-B63F-00B345433E59}"/>
            </a:ext>
          </a:extLst>
        </xdr:cNvPr>
        <xdr:cNvCxnSpPr/>
      </xdr:nvCxnSpPr>
      <xdr:spPr>
        <a:xfrm>
          <a:off x="2619375" y="13999211"/>
          <a:ext cx="80962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160655</xdr:rowOff>
    </xdr:from>
    <xdr:to>
      <xdr:col>10</xdr:col>
      <xdr:colOff>165100</xdr:colOff>
      <xdr:row>86</xdr:row>
      <xdr:rowOff>90805</xdr:rowOff>
    </xdr:to>
    <xdr:sp macro="" textlink="">
      <xdr:nvSpPr>
        <xdr:cNvPr id="208" name="楕円 207">
          <a:extLst>
            <a:ext uri="{FF2B5EF4-FFF2-40B4-BE49-F238E27FC236}">
              <a16:creationId xmlns:a16="http://schemas.microsoft.com/office/drawing/2014/main" id="{27C5401E-0539-4A42-9AF9-2B8021433ADD}"/>
            </a:ext>
          </a:extLst>
        </xdr:cNvPr>
        <xdr:cNvSpPr/>
      </xdr:nvSpPr>
      <xdr:spPr>
        <a:xfrm>
          <a:off x="1781175" y="139369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40005</xdr:rowOff>
    </xdr:from>
    <xdr:to>
      <xdr:col>15</xdr:col>
      <xdr:colOff>50800</xdr:colOff>
      <xdr:row>86</xdr:row>
      <xdr:rowOff>60961</xdr:rowOff>
    </xdr:to>
    <xdr:cxnSp macro="">
      <xdr:nvCxnSpPr>
        <xdr:cNvPr id="209" name="直線コネクタ 208">
          <a:extLst>
            <a:ext uri="{FF2B5EF4-FFF2-40B4-BE49-F238E27FC236}">
              <a16:creationId xmlns:a16="http://schemas.microsoft.com/office/drawing/2014/main" id="{6FC93D24-45C9-4B2B-AB23-7B87EB01132D}"/>
            </a:ext>
          </a:extLst>
        </xdr:cNvPr>
        <xdr:cNvCxnSpPr/>
      </xdr:nvCxnSpPr>
      <xdr:spPr>
        <a:xfrm>
          <a:off x="1828800" y="13975080"/>
          <a:ext cx="790575"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130175</xdr:rowOff>
    </xdr:from>
    <xdr:to>
      <xdr:col>6</xdr:col>
      <xdr:colOff>38100</xdr:colOff>
      <xdr:row>86</xdr:row>
      <xdr:rowOff>60325</xdr:rowOff>
    </xdr:to>
    <xdr:sp macro="" textlink="">
      <xdr:nvSpPr>
        <xdr:cNvPr id="210" name="楕円 209">
          <a:extLst>
            <a:ext uri="{FF2B5EF4-FFF2-40B4-BE49-F238E27FC236}">
              <a16:creationId xmlns:a16="http://schemas.microsoft.com/office/drawing/2014/main" id="{2036A74E-3532-4D82-BF04-62193A82672F}"/>
            </a:ext>
          </a:extLst>
        </xdr:cNvPr>
        <xdr:cNvSpPr/>
      </xdr:nvSpPr>
      <xdr:spPr>
        <a:xfrm>
          <a:off x="981075" y="13903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9525</xdr:rowOff>
    </xdr:from>
    <xdr:to>
      <xdr:col>10</xdr:col>
      <xdr:colOff>114300</xdr:colOff>
      <xdr:row>86</xdr:row>
      <xdr:rowOff>40005</xdr:rowOff>
    </xdr:to>
    <xdr:cxnSp macro="">
      <xdr:nvCxnSpPr>
        <xdr:cNvPr id="211" name="直線コネクタ 210">
          <a:extLst>
            <a:ext uri="{FF2B5EF4-FFF2-40B4-BE49-F238E27FC236}">
              <a16:creationId xmlns:a16="http://schemas.microsoft.com/office/drawing/2014/main" id="{AB6F78A9-3A13-487A-85F1-0A6B02EC2445}"/>
            </a:ext>
          </a:extLst>
        </xdr:cNvPr>
        <xdr:cNvCxnSpPr/>
      </xdr:nvCxnSpPr>
      <xdr:spPr>
        <a:xfrm>
          <a:off x="1028700" y="13941425"/>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212" name="n_1aveValue【公営住宅】&#10;有形固定資産減価償却率">
          <a:extLst>
            <a:ext uri="{FF2B5EF4-FFF2-40B4-BE49-F238E27FC236}">
              <a16:creationId xmlns:a16="http://schemas.microsoft.com/office/drawing/2014/main" id="{FD357740-C045-4A73-9158-2FABFB1EF1D5}"/>
            </a:ext>
          </a:extLst>
        </xdr:cNvPr>
        <xdr:cNvSpPr txBox="1"/>
      </xdr:nvSpPr>
      <xdr:spPr>
        <a:xfrm>
          <a:off x="3239144" y="13190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13" name="n_2aveValue【公営住宅】&#10;有形固定資産減価償却率">
          <a:extLst>
            <a:ext uri="{FF2B5EF4-FFF2-40B4-BE49-F238E27FC236}">
              <a16:creationId xmlns:a16="http://schemas.microsoft.com/office/drawing/2014/main" id="{B786E1E6-A3FA-46A8-9CDF-25C32D7CF80A}"/>
            </a:ext>
          </a:extLst>
        </xdr:cNvPr>
        <xdr:cNvSpPr txBox="1"/>
      </xdr:nvSpPr>
      <xdr:spPr>
        <a:xfrm>
          <a:off x="24390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214" name="n_3aveValue【公営住宅】&#10;有形固定資産減価償却率">
          <a:extLst>
            <a:ext uri="{FF2B5EF4-FFF2-40B4-BE49-F238E27FC236}">
              <a16:creationId xmlns:a16="http://schemas.microsoft.com/office/drawing/2014/main" id="{C4791794-E4CD-4F29-947D-752DB05E207F}"/>
            </a:ext>
          </a:extLst>
        </xdr:cNvPr>
        <xdr:cNvSpPr txBox="1"/>
      </xdr:nvSpPr>
      <xdr:spPr>
        <a:xfrm>
          <a:off x="1648469"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215" name="n_4aveValue【公営住宅】&#10;有形固定資産減価償却率">
          <a:extLst>
            <a:ext uri="{FF2B5EF4-FFF2-40B4-BE49-F238E27FC236}">
              <a16:creationId xmlns:a16="http://schemas.microsoft.com/office/drawing/2014/main" id="{E25B693B-2FE4-4DEB-B037-42CA398B37DD}"/>
            </a:ext>
          </a:extLst>
        </xdr:cNvPr>
        <xdr:cNvSpPr txBox="1"/>
      </xdr:nvSpPr>
      <xdr:spPr>
        <a:xfrm>
          <a:off x="8483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116222</xdr:rowOff>
    </xdr:from>
    <xdr:ext cx="405111" cy="259045"/>
    <xdr:sp macro="" textlink="">
      <xdr:nvSpPr>
        <xdr:cNvPr id="216" name="n_1mainValue【公営住宅】&#10;有形固定資産減価償却率">
          <a:extLst>
            <a:ext uri="{FF2B5EF4-FFF2-40B4-BE49-F238E27FC236}">
              <a16:creationId xmlns:a16="http://schemas.microsoft.com/office/drawing/2014/main" id="{F3352046-0C14-422A-9B46-7267519307C3}"/>
            </a:ext>
          </a:extLst>
        </xdr:cNvPr>
        <xdr:cNvSpPr txBox="1"/>
      </xdr:nvSpPr>
      <xdr:spPr>
        <a:xfrm>
          <a:off x="3239144"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102888</xdr:rowOff>
    </xdr:from>
    <xdr:ext cx="405111" cy="259045"/>
    <xdr:sp macro="" textlink="">
      <xdr:nvSpPr>
        <xdr:cNvPr id="217" name="n_2mainValue【公営住宅】&#10;有形固定資産減価償却率">
          <a:extLst>
            <a:ext uri="{FF2B5EF4-FFF2-40B4-BE49-F238E27FC236}">
              <a16:creationId xmlns:a16="http://schemas.microsoft.com/office/drawing/2014/main" id="{B4203ED2-5A90-4C8E-8AA7-736BB9360E1D}"/>
            </a:ext>
          </a:extLst>
        </xdr:cNvPr>
        <xdr:cNvSpPr txBox="1"/>
      </xdr:nvSpPr>
      <xdr:spPr>
        <a:xfrm>
          <a:off x="2439044" y="1404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81932</xdr:rowOff>
    </xdr:from>
    <xdr:ext cx="405111" cy="259045"/>
    <xdr:sp macro="" textlink="">
      <xdr:nvSpPr>
        <xdr:cNvPr id="218" name="n_3mainValue【公営住宅】&#10;有形固定資産減価償却率">
          <a:extLst>
            <a:ext uri="{FF2B5EF4-FFF2-40B4-BE49-F238E27FC236}">
              <a16:creationId xmlns:a16="http://schemas.microsoft.com/office/drawing/2014/main" id="{29F8E648-5244-4479-AC2E-6BF058CC5242}"/>
            </a:ext>
          </a:extLst>
        </xdr:cNvPr>
        <xdr:cNvSpPr txBox="1"/>
      </xdr:nvSpPr>
      <xdr:spPr>
        <a:xfrm>
          <a:off x="1648469" y="1402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51452</xdr:rowOff>
    </xdr:from>
    <xdr:ext cx="405111" cy="259045"/>
    <xdr:sp macro="" textlink="">
      <xdr:nvSpPr>
        <xdr:cNvPr id="219" name="n_4mainValue【公営住宅】&#10;有形固定資産減価償却率">
          <a:extLst>
            <a:ext uri="{FF2B5EF4-FFF2-40B4-BE49-F238E27FC236}">
              <a16:creationId xmlns:a16="http://schemas.microsoft.com/office/drawing/2014/main" id="{69EAD8EC-9DAA-40E6-A2CC-7BE2A7866229}"/>
            </a:ext>
          </a:extLst>
        </xdr:cNvPr>
        <xdr:cNvSpPr txBox="1"/>
      </xdr:nvSpPr>
      <xdr:spPr>
        <a:xfrm>
          <a:off x="848369" y="1398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1923C2F0-6C35-47C2-B083-FFD613C2EE1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B4ABEB33-798B-49C8-A8AE-9DFCE79727D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7ECC5A1C-0FF5-43C4-8147-A4492086501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38CC54D4-57B5-4765-92CC-1B2AA209ACC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BD688DC0-81D5-4E2D-AC31-D3E0546D080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E0242043-EC28-44AE-9854-BFC8CB6BB44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D0D5517A-E8FC-456F-93BC-A3D2891C54B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3D31CB21-53C6-449B-AE05-AC74725AD79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FE3E09F3-A63E-4A4B-A363-52280E74B73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810742BD-C0D5-47D7-AAA5-4E98D7BE4CA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0" name="直線コネクタ 229">
          <a:extLst>
            <a:ext uri="{FF2B5EF4-FFF2-40B4-BE49-F238E27FC236}">
              <a16:creationId xmlns:a16="http://schemas.microsoft.com/office/drawing/2014/main" id="{164A2640-03A2-4F90-8786-FDD8C2EC6917}"/>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1" name="テキスト ボックス 230">
          <a:extLst>
            <a:ext uri="{FF2B5EF4-FFF2-40B4-BE49-F238E27FC236}">
              <a16:creationId xmlns:a16="http://schemas.microsoft.com/office/drawing/2014/main" id="{789DC2DC-D963-4107-ADC7-E0BEE34F6E79}"/>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2" name="直線コネクタ 231">
          <a:extLst>
            <a:ext uri="{FF2B5EF4-FFF2-40B4-BE49-F238E27FC236}">
              <a16:creationId xmlns:a16="http://schemas.microsoft.com/office/drawing/2014/main" id="{E207DA50-EBC9-4E67-9E9A-84136500E649}"/>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3" name="テキスト ボックス 232">
          <a:extLst>
            <a:ext uri="{FF2B5EF4-FFF2-40B4-BE49-F238E27FC236}">
              <a16:creationId xmlns:a16="http://schemas.microsoft.com/office/drawing/2014/main" id="{1972CA61-3FF8-4E1F-9312-64BBB02D7F9F}"/>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4" name="直線コネクタ 233">
          <a:extLst>
            <a:ext uri="{FF2B5EF4-FFF2-40B4-BE49-F238E27FC236}">
              <a16:creationId xmlns:a16="http://schemas.microsoft.com/office/drawing/2014/main" id="{92C63C7D-B162-4788-A428-71BA6117F06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5" name="テキスト ボックス 234">
          <a:extLst>
            <a:ext uri="{FF2B5EF4-FFF2-40B4-BE49-F238E27FC236}">
              <a16:creationId xmlns:a16="http://schemas.microsoft.com/office/drawing/2014/main" id="{2A33CD87-8B91-48B4-AF91-30C81CCE678E}"/>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6" name="直線コネクタ 235">
          <a:extLst>
            <a:ext uri="{FF2B5EF4-FFF2-40B4-BE49-F238E27FC236}">
              <a16:creationId xmlns:a16="http://schemas.microsoft.com/office/drawing/2014/main" id="{2D215FE0-4E1C-42AF-84FC-CB54AFCD3BA6}"/>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7" name="テキスト ボックス 236">
          <a:extLst>
            <a:ext uri="{FF2B5EF4-FFF2-40B4-BE49-F238E27FC236}">
              <a16:creationId xmlns:a16="http://schemas.microsoft.com/office/drawing/2014/main" id="{B39C4806-304E-4CB8-B058-5454077623A9}"/>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8" name="直線コネクタ 237">
          <a:extLst>
            <a:ext uri="{FF2B5EF4-FFF2-40B4-BE49-F238E27FC236}">
              <a16:creationId xmlns:a16="http://schemas.microsoft.com/office/drawing/2014/main" id="{9D8D5CAC-CB1D-4502-911E-739117E991BB}"/>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9" name="テキスト ボックス 238">
          <a:extLst>
            <a:ext uri="{FF2B5EF4-FFF2-40B4-BE49-F238E27FC236}">
              <a16:creationId xmlns:a16="http://schemas.microsoft.com/office/drawing/2014/main" id="{F2A04FF1-F403-48ED-B72F-08B1CC02960B}"/>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93E4543B-93EE-4C81-8590-34425E838D6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1" name="テキスト ボックス 240">
          <a:extLst>
            <a:ext uri="{FF2B5EF4-FFF2-40B4-BE49-F238E27FC236}">
              <a16:creationId xmlns:a16="http://schemas.microsoft.com/office/drawing/2014/main" id="{0B056BA3-D3FE-43D5-9BC2-4044A2E575B7}"/>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公営住宅】&#10;一人当たり面積グラフ枠">
          <a:extLst>
            <a:ext uri="{FF2B5EF4-FFF2-40B4-BE49-F238E27FC236}">
              <a16:creationId xmlns:a16="http://schemas.microsoft.com/office/drawing/2014/main" id="{6C9A4260-18AC-4E41-91EE-B6D7B5BEE8C6}"/>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243" name="直線コネクタ 242">
          <a:extLst>
            <a:ext uri="{FF2B5EF4-FFF2-40B4-BE49-F238E27FC236}">
              <a16:creationId xmlns:a16="http://schemas.microsoft.com/office/drawing/2014/main" id="{1A4DAFC7-CB8F-4779-9CCC-ED6D09800E79}"/>
            </a:ext>
          </a:extLst>
        </xdr:cNvPr>
        <xdr:cNvCxnSpPr/>
      </xdr:nvCxnSpPr>
      <xdr:spPr>
        <a:xfrm flipV="1">
          <a:off x="9429115" y="12771501"/>
          <a:ext cx="0" cy="126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244" name="【公営住宅】&#10;一人当たり面積最小値テキスト">
          <a:extLst>
            <a:ext uri="{FF2B5EF4-FFF2-40B4-BE49-F238E27FC236}">
              <a16:creationId xmlns:a16="http://schemas.microsoft.com/office/drawing/2014/main" id="{6E095F2C-0A16-42C5-8BC7-EA32BBA2A186}"/>
            </a:ext>
          </a:extLst>
        </xdr:cNvPr>
        <xdr:cNvSpPr txBox="1"/>
      </xdr:nvSpPr>
      <xdr:spPr>
        <a:xfrm>
          <a:off x="9467850" y="1403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245" name="直線コネクタ 244">
          <a:extLst>
            <a:ext uri="{FF2B5EF4-FFF2-40B4-BE49-F238E27FC236}">
              <a16:creationId xmlns:a16="http://schemas.microsoft.com/office/drawing/2014/main" id="{933E1BB8-8BAD-4DE3-9D6A-080BA37459A1}"/>
            </a:ext>
          </a:extLst>
        </xdr:cNvPr>
        <xdr:cNvCxnSpPr/>
      </xdr:nvCxnSpPr>
      <xdr:spPr>
        <a:xfrm>
          <a:off x="9363075" y="140413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246" name="【公営住宅】&#10;一人当たり面積最大値テキスト">
          <a:extLst>
            <a:ext uri="{FF2B5EF4-FFF2-40B4-BE49-F238E27FC236}">
              <a16:creationId xmlns:a16="http://schemas.microsoft.com/office/drawing/2014/main" id="{0781D50D-AF4A-444D-8294-77E3F1983A05}"/>
            </a:ext>
          </a:extLst>
        </xdr:cNvPr>
        <xdr:cNvSpPr txBox="1"/>
      </xdr:nvSpPr>
      <xdr:spPr>
        <a:xfrm>
          <a:off x="9467850" y="1255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247" name="直線コネクタ 246">
          <a:extLst>
            <a:ext uri="{FF2B5EF4-FFF2-40B4-BE49-F238E27FC236}">
              <a16:creationId xmlns:a16="http://schemas.microsoft.com/office/drawing/2014/main" id="{7F096846-A918-49CB-ADAE-A5E8FF93C6CC}"/>
            </a:ext>
          </a:extLst>
        </xdr:cNvPr>
        <xdr:cNvCxnSpPr/>
      </xdr:nvCxnSpPr>
      <xdr:spPr>
        <a:xfrm>
          <a:off x="9363075" y="127715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248" name="【公営住宅】&#10;一人当たり面積平均値テキスト">
          <a:extLst>
            <a:ext uri="{FF2B5EF4-FFF2-40B4-BE49-F238E27FC236}">
              <a16:creationId xmlns:a16="http://schemas.microsoft.com/office/drawing/2014/main" id="{8BC2448E-E934-4D84-B56B-28A0AFEF821F}"/>
            </a:ext>
          </a:extLst>
        </xdr:cNvPr>
        <xdr:cNvSpPr txBox="1"/>
      </xdr:nvSpPr>
      <xdr:spPr>
        <a:xfrm>
          <a:off x="9467850" y="13602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249" name="フローチャート: 判断 248">
          <a:extLst>
            <a:ext uri="{FF2B5EF4-FFF2-40B4-BE49-F238E27FC236}">
              <a16:creationId xmlns:a16="http://schemas.microsoft.com/office/drawing/2014/main" id="{6EA07081-0706-4085-9D7E-537194384633}"/>
            </a:ext>
          </a:extLst>
        </xdr:cNvPr>
        <xdr:cNvSpPr/>
      </xdr:nvSpPr>
      <xdr:spPr>
        <a:xfrm>
          <a:off x="9401175" y="137414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250" name="フローチャート: 判断 249">
          <a:extLst>
            <a:ext uri="{FF2B5EF4-FFF2-40B4-BE49-F238E27FC236}">
              <a16:creationId xmlns:a16="http://schemas.microsoft.com/office/drawing/2014/main" id="{2C4FF7F2-DCF0-4B74-ABA2-1183E04BED09}"/>
            </a:ext>
          </a:extLst>
        </xdr:cNvPr>
        <xdr:cNvSpPr/>
      </xdr:nvSpPr>
      <xdr:spPr>
        <a:xfrm>
          <a:off x="8639175" y="137438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251" name="フローチャート: 判断 250">
          <a:extLst>
            <a:ext uri="{FF2B5EF4-FFF2-40B4-BE49-F238E27FC236}">
              <a16:creationId xmlns:a16="http://schemas.microsoft.com/office/drawing/2014/main" id="{16AEBDAB-D4A6-440E-ACED-294CA26DCE5C}"/>
            </a:ext>
          </a:extLst>
        </xdr:cNvPr>
        <xdr:cNvSpPr/>
      </xdr:nvSpPr>
      <xdr:spPr>
        <a:xfrm>
          <a:off x="7839075" y="137560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252" name="フローチャート: 判断 251">
          <a:extLst>
            <a:ext uri="{FF2B5EF4-FFF2-40B4-BE49-F238E27FC236}">
              <a16:creationId xmlns:a16="http://schemas.microsoft.com/office/drawing/2014/main" id="{3A4363C8-DA78-4340-8D04-0618CF463F66}"/>
            </a:ext>
          </a:extLst>
        </xdr:cNvPr>
        <xdr:cNvSpPr/>
      </xdr:nvSpPr>
      <xdr:spPr>
        <a:xfrm>
          <a:off x="7029450" y="1375543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253" name="フローチャート: 判断 252">
          <a:extLst>
            <a:ext uri="{FF2B5EF4-FFF2-40B4-BE49-F238E27FC236}">
              <a16:creationId xmlns:a16="http://schemas.microsoft.com/office/drawing/2014/main" id="{3E99726C-A7F1-4591-819D-C8D7F41E6ECF}"/>
            </a:ext>
          </a:extLst>
        </xdr:cNvPr>
        <xdr:cNvSpPr/>
      </xdr:nvSpPr>
      <xdr:spPr>
        <a:xfrm>
          <a:off x="6238875" y="137438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FCA13A61-5A25-4B5F-96EF-1EF29D9BE0C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46E2CC06-1D15-4D07-9072-0E52C09733D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25D34CBB-8D57-4DCA-877E-DE4C1B4404E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3FB8254C-76D3-4EDE-8A6E-3D3FF4A009A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17EBB4C3-66DA-4DA0-B3B2-1E06E045612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18351</xdr:rowOff>
    </xdr:from>
    <xdr:to>
      <xdr:col>55</xdr:col>
      <xdr:colOff>50800</xdr:colOff>
      <xdr:row>86</xdr:row>
      <xdr:rowOff>119951</xdr:rowOff>
    </xdr:to>
    <xdr:sp macro="" textlink="">
      <xdr:nvSpPr>
        <xdr:cNvPr id="259" name="楕円 258">
          <a:extLst>
            <a:ext uri="{FF2B5EF4-FFF2-40B4-BE49-F238E27FC236}">
              <a16:creationId xmlns:a16="http://schemas.microsoft.com/office/drawing/2014/main" id="{8D1FB25B-F109-459F-843D-CDFD96BFC2B6}"/>
            </a:ext>
          </a:extLst>
        </xdr:cNvPr>
        <xdr:cNvSpPr/>
      </xdr:nvSpPr>
      <xdr:spPr>
        <a:xfrm>
          <a:off x="9401175" y="1395342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104728</xdr:rowOff>
    </xdr:from>
    <xdr:ext cx="469744" cy="259045"/>
    <xdr:sp macro="" textlink="">
      <xdr:nvSpPr>
        <xdr:cNvPr id="260" name="【公営住宅】&#10;一人当たり面積該当値テキスト">
          <a:extLst>
            <a:ext uri="{FF2B5EF4-FFF2-40B4-BE49-F238E27FC236}">
              <a16:creationId xmlns:a16="http://schemas.microsoft.com/office/drawing/2014/main" id="{20DFECEF-8FC9-4795-BC5A-DEE3C3535026}"/>
            </a:ext>
          </a:extLst>
        </xdr:cNvPr>
        <xdr:cNvSpPr txBox="1"/>
      </xdr:nvSpPr>
      <xdr:spPr>
        <a:xfrm>
          <a:off x="9467850" y="1388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18351</xdr:rowOff>
    </xdr:from>
    <xdr:to>
      <xdr:col>50</xdr:col>
      <xdr:colOff>165100</xdr:colOff>
      <xdr:row>86</xdr:row>
      <xdr:rowOff>119951</xdr:rowOff>
    </xdr:to>
    <xdr:sp macro="" textlink="">
      <xdr:nvSpPr>
        <xdr:cNvPr id="261" name="楕円 260">
          <a:extLst>
            <a:ext uri="{FF2B5EF4-FFF2-40B4-BE49-F238E27FC236}">
              <a16:creationId xmlns:a16="http://schemas.microsoft.com/office/drawing/2014/main" id="{67FFBE85-ED8F-49A0-8F83-68435EAFC309}"/>
            </a:ext>
          </a:extLst>
        </xdr:cNvPr>
        <xdr:cNvSpPr/>
      </xdr:nvSpPr>
      <xdr:spPr>
        <a:xfrm>
          <a:off x="8639175" y="1395342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69151</xdr:rowOff>
    </xdr:from>
    <xdr:to>
      <xdr:col>55</xdr:col>
      <xdr:colOff>0</xdr:colOff>
      <xdr:row>86</xdr:row>
      <xdr:rowOff>69151</xdr:rowOff>
    </xdr:to>
    <xdr:cxnSp macro="">
      <xdr:nvCxnSpPr>
        <xdr:cNvPr id="262" name="直線コネクタ 261">
          <a:extLst>
            <a:ext uri="{FF2B5EF4-FFF2-40B4-BE49-F238E27FC236}">
              <a16:creationId xmlns:a16="http://schemas.microsoft.com/office/drawing/2014/main" id="{D73B821E-66B1-4E3E-884D-BE604DEAF333}"/>
            </a:ext>
          </a:extLst>
        </xdr:cNvPr>
        <xdr:cNvCxnSpPr/>
      </xdr:nvCxnSpPr>
      <xdr:spPr>
        <a:xfrm>
          <a:off x="8686800" y="140010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18351</xdr:rowOff>
    </xdr:from>
    <xdr:to>
      <xdr:col>46</xdr:col>
      <xdr:colOff>38100</xdr:colOff>
      <xdr:row>86</xdr:row>
      <xdr:rowOff>119951</xdr:rowOff>
    </xdr:to>
    <xdr:sp macro="" textlink="">
      <xdr:nvSpPr>
        <xdr:cNvPr id="263" name="楕円 262">
          <a:extLst>
            <a:ext uri="{FF2B5EF4-FFF2-40B4-BE49-F238E27FC236}">
              <a16:creationId xmlns:a16="http://schemas.microsoft.com/office/drawing/2014/main" id="{BC4CBFBA-5E65-4308-9036-A7CE68EF5B53}"/>
            </a:ext>
          </a:extLst>
        </xdr:cNvPr>
        <xdr:cNvSpPr/>
      </xdr:nvSpPr>
      <xdr:spPr>
        <a:xfrm>
          <a:off x="7839075" y="139534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69151</xdr:rowOff>
    </xdr:from>
    <xdr:to>
      <xdr:col>50</xdr:col>
      <xdr:colOff>114300</xdr:colOff>
      <xdr:row>86</xdr:row>
      <xdr:rowOff>69151</xdr:rowOff>
    </xdr:to>
    <xdr:cxnSp macro="">
      <xdr:nvCxnSpPr>
        <xdr:cNvPr id="264" name="直線コネクタ 263">
          <a:extLst>
            <a:ext uri="{FF2B5EF4-FFF2-40B4-BE49-F238E27FC236}">
              <a16:creationId xmlns:a16="http://schemas.microsoft.com/office/drawing/2014/main" id="{9BA499A2-54C9-485A-9E26-D4EA058C919A}"/>
            </a:ext>
          </a:extLst>
        </xdr:cNvPr>
        <xdr:cNvCxnSpPr/>
      </xdr:nvCxnSpPr>
      <xdr:spPr>
        <a:xfrm>
          <a:off x="7886700" y="1400105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18162</xdr:rowOff>
    </xdr:from>
    <xdr:to>
      <xdr:col>41</xdr:col>
      <xdr:colOff>101600</xdr:colOff>
      <xdr:row>86</xdr:row>
      <xdr:rowOff>119762</xdr:rowOff>
    </xdr:to>
    <xdr:sp macro="" textlink="">
      <xdr:nvSpPr>
        <xdr:cNvPr id="265" name="楕円 264">
          <a:extLst>
            <a:ext uri="{FF2B5EF4-FFF2-40B4-BE49-F238E27FC236}">
              <a16:creationId xmlns:a16="http://schemas.microsoft.com/office/drawing/2014/main" id="{8C7C7DAC-9F67-4B92-9123-3BB96E571BE7}"/>
            </a:ext>
          </a:extLst>
        </xdr:cNvPr>
        <xdr:cNvSpPr/>
      </xdr:nvSpPr>
      <xdr:spPr>
        <a:xfrm>
          <a:off x="7029450" y="1395323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68962</xdr:rowOff>
    </xdr:from>
    <xdr:to>
      <xdr:col>45</xdr:col>
      <xdr:colOff>177800</xdr:colOff>
      <xdr:row>86</xdr:row>
      <xdr:rowOff>69151</xdr:rowOff>
    </xdr:to>
    <xdr:cxnSp macro="">
      <xdr:nvCxnSpPr>
        <xdr:cNvPr id="266" name="直線コネクタ 265">
          <a:extLst>
            <a:ext uri="{FF2B5EF4-FFF2-40B4-BE49-F238E27FC236}">
              <a16:creationId xmlns:a16="http://schemas.microsoft.com/office/drawing/2014/main" id="{043DFB53-8472-43DD-B7A1-94104FADC6FF}"/>
            </a:ext>
          </a:extLst>
        </xdr:cNvPr>
        <xdr:cNvCxnSpPr/>
      </xdr:nvCxnSpPr>
      <xdr:spPr>
        <a:xfrm>
          <a:off x="7077075" y="14000862"/>
          <a:ext cx="809625"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18162</xdr:rowOff>
    </xdr:from>
    <xdr:to>
      <xdr:col>36</xdr:col>
      <xdr:colOff>165100</xdr:colOff>
      <xdr:row>86</xdr:row>
      <xdr:rowOff>119762</xdr:rowOff>
    </xdr:to>
    <xdr:sp macro="" textlink="">
      <xdr:nvSpPr>
        <xdr:cNvPr id="267" name="楕円 266">
          <a:extLst>
            <a:ext uri="{FF2B5EF4-FFF2-40B4-BE49-F238E27FC236}">
              <a16:creationId xmlns:a16="http://schemas.microsoft.com/office/drawing/2014/main" id="{F039B34D-7E3B-4CAF-A2CE-2CAA2AD97DC2}"/>
            </a:ext>
          </a:extLst>
        </xdr:cNvPr>
        <xdr:cNvSpPr/>
      </xdr:nvSpPr>
      <xdr:spPr>
        <a:xfrm>
          <a:off x="6238875" y="139532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68962</xdr:rowOff>
    </xdr:from>
    <xdr:to>
      <xdr:col>41</xdr:col>
      <xdr:colOff>50800</xdr:colOff>
      <xdr:row>86</xdr:row>
      <xdr:rowOff>68962</xdr:rowOff>
    </xdr:to>
    <xdr:cxnSp macro="">
      <xdr:nvCxnSpPr>
        <xdr:cNvPr id="268" name="直線コネクタ 267">
          <a:extLst>
            <a:ext uri="{FF2B5EF4-FFF2-40B4-BE49-F238E27FC236}">
              <a16:creationId xmlns:a16="http://schemas.microsoft.com/office/drawing/2014/main" id="{E2357367-A526-47F8-928E-14933AD2B7A1}"/>
            </a:ext>
          </a:extLst>
        </xdr:cNvPr>
        <xdr:cNvCxnSpPr/>
      </xdr:nvCxnSpPr>
      <xdr:spPr>
        <a:xfrm>
          <a:off x="6286500" y="1400086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269" name="n_1aveValue【公営住宅】&#10;一人当たり面積">
          <a:extLst>
            <a:ext uri="{FF2B5EF4-FFF2-40B4-BE49-F238E27FC236}">
              <a16:creationId xmlns:a16="http://schemas.microsoft.com/office/drawing/2014/main" id="{3431D9FD-6119-4EC3-809F-69BCD10BE1C4}"/>
            </a:ext>
          </a:extLst>
        </xdr:cNvPr>
        <xdr:cNvSpPr txBox="1"/>
      </xdr:nvSpPr>
      <xdr:spPr>
        <a:xfrm>
          <a:off x="8458277" y="13528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270" name="n_2aveValue【公営住宅】&#10;一人当たり面積">
          <a:extLst>
            <a:ext uri="{FF2B5EF4-FFF2-40B4-BE49-F238E27FC236}">
              <a16:creationId xmlns:a16="http://schemas.microsoft.com/office/drawing/2014/main" id="{45772183-CED2-448E-A00C-DFB699D2D2E9}"/>
            </a:ext>
          </a:extLst>
        </xdr:cNvPr>
        <xdr:cNvSpPr txBox="1"/>
      </xdr:nvSpPr>
      <xdr:spPr>
        <a:xfrm>
          <a:off x="7677227" y="1353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271" name="n_3aveValue【公営住宅】&#10;一人当たり面積">
          <a:extLst>
            <a:ext uri="{FF2B5EF4-FFF2-40B4-BE49-F238E27FC236}">
              <a16:creationId xmlns:a16="http://schemas.microsoft.com/office/drawing/2014/main" id="{EEF5F5B4-1FA9-4D91-9B73-2FFD0D31A859}"/>
            </a:ext>
          </a:extLst>
        </xdr:cNvPr>
        <xdr:cNvSpPr txBox="1"/>
      </xdr:nvSpPr>
      <xdr:spPr>
        <a:xfrm>
          <a:off x="6867602" y="1353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272" name="n_4aveValue【公営住宅】&#10;一人当たり面積">
          <a:extLst>
            <a:ext uri="{FF2B5EF4-FFF2-40B4-BE49-F238E27FC236}">
              <a16:creationId xmlns:a16="http://schemas.microsoft.com/office/drawing/2014/main" id="{3DD80BA7-2B5A-4717-A38F-D4646515DA3B}"/>
            </a:ext>
          </a:extLst>
        </xdr:cNvPr>
        <xdr:cNvSpPr txBox="1"/>
      </xdr:nvSpPr>
      <xdr:spPr>
        <a:xfrm>
          <a:off x="6067502" y="13528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111078</xdr:rowOff>
    </xdr:from>
    <xdr:ext cx="469744" cy="259045"/>
    <xdr:sp macro="" textlink="">
      <xdr:nvSpPr>
        <xdr:cNvPr id="273" name="n_1mainValue【公営住宅】&#10;一人当たり面積">
          <a:extLst>
            <a:ext uri="{FF2B5EF4-FFF2-40B4-BE49-F238E27FC236}">
              <a16:creationId xmlns:a16="http://schemas.microsoft.com/office/drawing/2014/main" id="{591A43C0-064B-4974-912C-C1C318D36610}"/>
            </a:ext>
          </a:extLst>
        </xdr:cNvPr>
        <xdr:cNvSpPr txBox="1"/>
      </xdr:nvSpPr>
      <xdr:spPr>
        <a:xfrm>
          <a:off x="8458277" y="1404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111078</xdr:rowOff>
    </xdr:from>
    <xdr:ext cx="469744" cy="259045"/>
    <xdr:sp macro="" textlink="">
      <xdr:nvSpPr>
        <xdr:cNvPr id="274" name="n_2mainValue【公営住宅】&#10;一人当たり面積">
          <a:extLst>
            <a:ext uri="{FF2B5EF4-FFF2-40B4-BE49-F238E27FC236}">
              <a16:creationId xmlns:a16="http://schemas.microsoft.com/office/drawing/2014/main" id="{0F0789FD-0BBE-453D-9B05-C501311EC11E}"/>
            </a:ext>
          </a:extLst>
        </xdr:cNvPr>
        <xdr:cNvSpPr txBox="1"/>
      </xdr:nvSpPr>
      <xdr:spPr>
        <a:xfrm>
          <a:off x="7677227" y="1404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110889</xdr:rowOff>
    </xdr:from>
    <xdr:ext cx="469744" cy="259045"/>
    <xdr:sp macro="" textlink="">
      <xdr:nvSpPr>
        <xdr:cNvPr id="275" name="n_3mainValue【公営住宅】&#10;一人当たり面積">
          <a:extLst>
            <a:ext uri="{FF2B5EF4-FFF2-40B4-BE49-F238E27FC236}">
              <a16:creationId xmlns:a16="http://schemas.microsoft.com/office/drawing/2014/main" id="{002F8B42-B8DD-4179-92A4-85C17D0BDD28}"/>
            </a:ext>
          </a:extLst>
        </xdr:cNvPr>
        <xdr:cNvSpPr txBox="1"/>
      </xdr:nvSpPr>
      <xdr:spPr>
        <a:xfrm>
          <a:off x="6867602" y="1404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110889</xdr:rowOff>
    </xdr:from>
    <xdr:ext cx="469744" cy="259045"/>
    <xdr:sp macro="" textlink="">
      <xdr:nvSpPr>
        <xdr:cNvPr id="276" name="n_4mainValue【公営住宅】&#10;一人当たり面積">
          <a:extLst>
            <a:ext uri="{FF2B5EF4-FFF2-40B4-BE49-F238E27FC236}">
              <a16:creationId xmlns:a16="http://schemas.microsoft.com/office/drawing/2014/main" id="{D732676A-D5E2-41CE-8BD9-620D21A57DAF}"/>
            </a:ext>
          </a:extLst>
        </xdr:cNvPr>
        <xdr:cNvSpPr txBox="1"/>
      </xdr:nvSpPr>
      <xdr:spPr>
        <a:xfrm>
          <a:off x="6067502" y="1404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7091B0FE-DF06-4F2F-B512-DF285EC75D7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FF7AA65F-806B-466C-882F-B5B48D51DB8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FAA776BD-3588-4BE6-992B-ACC54247BE0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3876A74A-DA5F-4388-B695-8BFB831579E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FE4F699D-C2F4-4A0E-8EE1-506A25BD9E5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70F85663-007C-46CD-8471-21A9EE2C379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B03BC3F0-13A7-49A4-AB57-8A0ADC19DDC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BC4A8875-5387-4FAE-9095-3B84A047D54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438BB899-EAAF-4E91-BFDF-5DD77C037B8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CA55241C-FE50-499D-B484-7D1BEB27A64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1024843A-7E1E-4E64-B22C-CE51EA9514F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8156C0EB-9B16-480C-B076-C4CA6D915D8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761AB5D3-FA62-4BA8-B294-77FD7554526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F1F6BC78-8F60-432A-BDA3-2F4518743F7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1EFB2E90-64F1-4CB9-8659-DC0F12B500E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79A819EE-0F74-43B3-B0B8-7CA79B18AF2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E4B2CB7D-6099-4257-A176-2E47C205341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699E78D8-43ED-4BF6-B4EF-E60253A91C2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CE948F74-E6AF-49AA-9F4F-13FE1CFB5BB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7A04CC7B-B7F0-4985-AF26-A70A549788D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078791A4-685B-4716-A534-5DCDF17B92C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3E3926F2-30D5-4C1E-A230-BF9F690E8AC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7100C740-4910-48F1-BC96-50B804E56D8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FAF96CF5-9935-40F0-A70B-F605E5CF59A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73052263-E9EB-4423-82E2-C5B92FAA0AE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AD4DAB40-A602-4B8D-A9E6-BD24A5FCD68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29EE92E7-D821-4CB3-AB44-86A01F30B91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4ACBD27D-F6E3-4927-9443-B5C78A8E92F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48910698-3F39-4DFC-836C-E19546BB2EE3}"/>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EEDB21B7-C4EE-4B3D-BBE9-EAF85169DFD5}"/>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A1D5D4EC-30FF-419F-A9C8-86992BA7F62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6512252F-9B0A-4AF4-BBAA-411890E8D51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3C3BEFF6-96BD-4045-B66B-219C9DB96F7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05CB68F8-242B-4D56-A37A-422B5D66F930}"/>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C7BE7C5D-03D2-42D3-87E6-57D8C3453E1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C7F834A0-4E86-4854-95C1-2047B0D2973A}"/>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E9FC473C-6B05-45F1-862C-723C55FA48C9}"/>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884E4350-E5D4-468D-88C1-0FE0AC48418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672F16F8-E27C-4BCE-BF21-5A1375B95B18}"/>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7FD09A30-4384-4467-86CA-21B6D83D08B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C120D788-1914-4613-91D5-9C09C0EDA499}"/>
            </a:ext>
          </a:extLst>
        </xdr:cNvPr>
        <xdr:cNvCxnSpPr/>
      </xdr:nvCxnSpPr>
      <xdr:spPr>
        <a:xfrm flipV="1">
          <a:off x="14696439" y="5330825"/>
          <a:ext cx="0" cy="1517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2C23220F-A6FF-491A-9563-21C4553CAA37}"/>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53A374FC-5256-4175-B3B1-9D1FF8EA6394}"/>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320" name="【認定こども園・幼稚園・保育所】&#10;有形固定資産減価償却率最大値テキスト">
          <a:extLst>
            <a:ext uri="{FF2B5EF4-FFF2-40B4-BE49-F238E27FC236}">
              <a16:creationId xmlns:a16="http://schemas.microsoft.com/office/drawing/2014/main" id="{0006AF5D-2EEA-4990-A5AC-E6ED7B114EB8}"/>
            </a:ext>
          </a:extLst>
        </xdr:cNvPr>
        <xdr:cNvSpPr txBox="1"/>
      </xdr:nvSpPr>
      <xdr:spPr>
        <a:xfrm>
          <a:off x="14735175" y="511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321" name="直線コネクタ 320">
          <a:extLst>
            <a:ext uri="{FF2B5EF4-FFF2-40B4-BE49-F238E27FC236}">
              <a16:creationId xmlns:a16="http://schemas.microsoft.com/office/drawing/2014/main" id="{8FBA4031-8032-48E6-8080-71977696B752}"/>
            </a:ext>
          </a:extLst>
        </xdr:cNvPr>
        <xdr:cNvCxnSpPr/>
      </xdr:nvCxnSpPr>
      <xdr:spPr>
        <a:xfrm>
          <a:off x="14611350" y="5330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0A6F5E1B-4773-41DA-904F-BCAF9022928D}"/>
            </a:ext>
          </a:extLst>
        </xdr:cNvPr>
        <xdr:cNvSpPr txBox="1"/>
      </xdr:nvSpPr>
      <xdr:spPr>
        <a:xfrm>
          <a:off x="14735175" y="590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323" name="フローチャート: 判断 322">
          <a:extLst>
            <a:ext uri="{FF2B5EF4-FFF2-40B4-BE49-F238E27FC236}">
              <a16:creationId xmlns:a16="http://schemas.microsoft.com/office/drawing/2014/main" id="{2C49ADC0-E7FC-446D-9B01-8C91088494E9}"/>
            </a:ext>
          </a:extLst>
        </xdr:cNvPr>
        <xdr:cNvSpPr/>
      </xdr:nvSpPr>
      <xdr:spPr>
        <a:xfrm>
          <a:off x="14649450" y="6046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324" name="フローチャート: 判断 323">
          <a:extLst>
            <a:ext uri="{FF2B5EF4-FFF2-40B4-BE49-F238E27FC236}">
              <a16:creationId xmlns:a16="http://schemas.microsoft.com/office/drawing/2014/main" id="{FDBD1C35-DDF2-465B-918B-F335E3C6862A}"/>
            </a:ext>
          </a:extLst>
        </xdr:cNvPr>
        <xdr:cNvSpPr/>
      </xdr:nvSpPr>
      <xdr:spPr>
        <a:xfrm>
          <a:off x="13887450" y="60286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325" name="フローチャート: 判断 324">
          <a:extLst>
            <a:ext uri="{FF2B5EF4-FFF2-40B4-BE49-F238E27FC236}">
              <a16:creationId xmlns:a16="http://schemas.microsoft.com/office/drawing/2014/main" id="{FBACD3C9-BD23-4AC5-B17E-7ECF230DAE64}"/>
            </a:ext>
          </a:extLst>
        </xdr:cNvPr>
        <xdr:cNvSpPr/>
      </xdr:nvSpPr>
      <xdr:spPr>
        <a:xfrm>
          <a:off x="13096875" y="60496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326" name="フローチャート: 判断 325">
          <a:extLst>
            <a:ext uri="{FF2B5EF4-FFF2-40B4-BE49-F238E27FC236}">
              <a16:creationId xmlns:a16="http://schemas.microsoft.com/office/drawing/2014/main" id="{A8BC4EDF-A441-4E11-950A-2EC589014AA5}"/>
            </a:ext>
          </a:extLst>
        </xdr:cNvPr>
        <xdr:cNvSpPr/>
      </xdr:nvSpPr>
      <xdr:spPr>
        <a:xfrm>
          <a:off x="12296775" y="60686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327" name="フローチャート: 判断 326">
          <a:extLst>
            <a:ext uri="{FF2B5EF4-FFF2-40B4-BE49-F238E27FC236}">
              <a16:creationId xmlns:a16="http://schemas.microsoft.com/office/drawing/2014/main" id="{9D149CED-A2AF-43FD-8B58-829A02D577A5}"/>
            </a:ext>
          </a:extLst>
        </xdr:cNvPr>
        <xdr:cNvSpPr/>
      </xdr:nvSpPr>
      <xdr:spPr>
        <a:xfrm>
          <a:off x="114871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F1B899A-1F06-4710-B627-93F886EEB5B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8206923-515F-4513-AC98-F21ECB57A7D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66BE1A93-6502-4B1B-BFFF-13C562EBCF4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CB215E9-01C6-4A4E-99ED-215093AA39B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828B0E6-A67B-42A0-A877-28296FBC92E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92075</xdr:rowOff>
    </xdr:from>
    <xdr:to>
      <xdr:col>85</xdr:col>
      <xdr:colOff>177800</xdr:colOff>
      <xdr:row>38</xdr:row>
      <xdr:rowOff>22225</xdr:rowOff>
    </xdr:to>
    <xdr:sp macro="" textlink="">
      <xdr:nvSpPr>
        <xdr:cNvPr id="333" name="楕円 332">
          <a:extLst>
            <a:ext uri="{FF2B5EF4-FFF2-40B4-BE49-F238E27FC236}">
              <a16:creationId xmlns:a16="http://schemas.microsoft.com/office/drawing/2014/main" id="{075C6688-C886-40D0-93D2-64F42911610E}"/>
            </a:ext>
          </a:extLst>
        </xdr:cNvPr>
        <xdr:cNvSpPr/>
      </xdr:nvSpPr>
      <xdr:spPr>
        <a:xfrm>
          <a:off x="14649450" y="6092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70502</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C8B98515-8DEC-4668-A045-505BE308D421}"/>
            </a:ext>
          </a:extLst>
        </xdr:cNvPr>
        <xdr:cNvSpPr txBox="1"/>
      </xdr:nvSpPr>
      <xdr:spPr>
        <a:xfrm>
          <a:off x="14735175"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50165</xdr:rowOff>
    </xdr:from>
    <xdr:to>
      <xdr:col>81</xdr:col>
      <xdr:colOff>101600</xdr:colOff>
      <xdr:row>37</xdr:row>
      <xdr:rowOff>151765</xdr:rowOff>
    </xdr:to>
    <xdr:sp macro="" textlink="">
      <xdr:nvSpPr>
        <xdr:cNvPr id="335" name="楕円 334">
          <a:extLst>
            <a:ext uri="{FF2B5EF4-FFF2-40B4-BE49-F238E27FC236}">
              <a16:creationId xmlns:a16="http://schemas.microsoft.com/office/drawing/2014/main" id="{ED1E0FE6-5B53-4CF9-BBD8-CDD398387C5B}"/>
            </a:ext>
          </a:extLst>
        </xdr:cNvPr>
        <xdr:cNvSpPr/>
      </xdr:nvSpPr>
      <xdr:spPr>
        <a:xfrm>
          <a:off x="13887450" y="60477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100965</xdr:rowOff>
    </xdr:from>
    <xdr:to>
      <xdr:col>85</xdr:col>
      <xdr:colOff>127000</xdr:colOff>
      <xdr:row>37</xdr:row>
      <xdr:rowOff>142875</xdr:rowOff>
    </xdr:to>
    <xdr:cxnSp macro="">
      <xdr:nvCxnSpPr>
        <xdr:cNvPr id="336" name="直線コネクタ 335">
          <a:extLst>
            <a:ext uri="{FF2B5EF4-FFF2-40B4-BE49-F238E27FC236}">
              <a16:creationId xmlns:a16="http://schemas.microsoft.com/office/drawing/2014/main" id="{AC712EF6-A18A-49D8-A2D6-99C3BF512481}"/>
            </a:ext>
          </a:extLst>
        </xdr:cNvPr>
        <xdr:cNvCxnSpPr/>
      </xdr:nvCxnSpPr>
      <xdr:spPr>
        <a:xfrm>
          <a:off x="13935075" y="6104890"/>
          <a:ext cx="762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92075</xdr:rowOff>
    </xdr:from>
    <xdr:to>
      <xdr:col>76</xdr:col>
      <xdr:colOff>165100</xdr:colOff>
      <xdr:row>37</xdr:row>
      <xdr:rowOff>22225</xdr:rowOff>
    </xdr:to>
    <xdr:sp macro="" textlink="">
      <xdr:nvSpPr>
        <xdr:cNvPr id="337" name="楕円 336">
          <a:extLst>
            <a:ext uri="{FF2B5EF4-FFF2-40B4-BE49-F238E27FC236}">
              <a16:creationId xmlns:a16="http://schemas.microsoft.com/office/drawing/2014/main" id="{C18A2DA7-283E-4CD8-9E1F-76E2D561A550}"/>
            </a:ext>
          </a:extLst>
        </xdr:cNvPr>
        <xdr:cNvSpPr/>
      </xdr:nvSpPr>
      <xdr:spPr>
        <a:xfrm>
          <a:off x="13096875" y="5930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142875</xdr:rowOff>
    </xdr:from>
    <xdr:to>
      <xdr:col>81</xdr:col>
      <xdr:colOff>50800</xdr:colOff>
      <xdr:row>37</xdr:row>
      <xdr:rowOff>100965</xdr:rowOff>
    </xdr:to>
    <xdr:cxnSp macro="">
      <xdr:nvCxnSpPr>
        <xdr:cNvPr id="338" name="直線コネクタ 337">
          <a:extLst>
            <a:ext uri="{FF2B5EF4-FFF2-40B4-BE49-F238E27FC236}">
              <a16:creationId xmlns:a16="http://schemas.microsoft.com/office/drawing/2014/main" id="{4C770C86-1131-4D22-8200-F39B4BD3D194}"/>
            </a:ext>
          </a:extLst>
        </xdr:cNvPr>
        <xdr:cNvCxnSpPr/>
      </xdr:nvCxnSpPr>
      <xdr:spPr>
        <a:xfrm>
          <a:off x="13144500" y="5978525"/>
          <a:ext cx="790575" cy="1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137795</xdr:rowOff>
    </xdr:from>
    <xdr:to>
      <xdr:col>72</xdr:col>
      <xdr:colOff>38100</xdr:colOff>
      <xdr:row>37</xdr:row>
      <xdr:rowOff>67945</xdr:rowOff>
    </xdr:to>
    <xdr:sp macro="" textlink="">
      <xdr:nvSpPr>
        <xdr:cNvPr id="339" name="楕円 338">
          <a:extLst>
            <a:ext uri="{FF2B5EF4-FFF2-40B4-BE49-F238E27FC236}">
              <a16:creationId xmlns:a16="http://schemas.microsoft.com/office/drawing/2014/main" id="{046C1957-576F-498D-ABB3-006A7BB4914D}"/>
            </a:ext>
          </a:extLst>
        </xdr:cNvPr>
        <xdr:cNvSpPr/>
      </xdr:nvSpPr>
      <xdr:spPr>
        <a:xfrm>
          <a:off x="12296775" y="59797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142875</xdr:rowOff>
    </xdr:from>
    <xdr:to>
      <xdr:col>76</xdr:col>
      <xdr:colOff>114300</xdr:colOff>
      <xdr:row>37</xdr:row>
      <xdr:rowOff>17145</xdr:rowOff>
    </xdr:to>
    <xdr:cxnSp macro="">
      <xdr:nvCxnSpPr>
        <xdr:cNvPr id="340" name="直線コネクタ 339">
          <a:extLst>
            <a:ext uri="{FF2B5EF4-FFF2-40B4-BE49-F238E27FC236}">
              <a16:creationId xmlns:a16="http://schemas.microsoft.com/office/drawing/2014/main" id="{5A2459F5-135D-4F54-8695-99714105BBB8}"/>
            </a:ext>
          </a:extLst>
        </xdr:cNvPr>
        <xdr:cNvCxnSpPr/>
      </xdr:nvCxnSpPr>
      <xdr:spPr>
        <a:xfrm flipV="1">
          <a:off x="12344400" y="597852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95885</xdr:rowOff>
    </xdr:from>
    <xdr:to>
      <xdr:col>67</xdr:col>
      <xdr:colOff>101600</xdr:colOff>
      <xdr:row>37</xdr:row>
      <xdr:rowOff>26035</xdr:rowOff>
    </xdr:to>
    <xdr:sp macro="" textlink="">
      <xdr:nvSpPr>
        <xdr:cNvPr id="341" name="楕円 340">
          <a:extLst>
            <a:ext uri="{FF2B5EF4-FFF2-40B4-BE49-F238E27FC236}">
              <a16:creationId xmlns:a16="http://schemas.microsoft.com/office/drawing/2014/main" id="{89C16B16-0EBA-497C-9F4F-076C0C5C6EF7}"/>
            </a:ext>
          </a:extLst>
        </xdr:cNvPr>
        <xdr:cNvSpPr/>
      </xdr:nvSpPr>
      <xdr:spPr>
        <a:xfrm>
          <a:off x="11487150" y="59347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146685</xdr:rowOff>
    </xdr:from>
    <xdr:to>
      <xdr:col>71</xdr:col>
      <xdr:colOff>177800</xdr:colOff>
      <xdr:row>37</xdr:row>
      <xdr:rowOff>17145</xdr:rowOff>
    </xdr:to>
    <xdr:cxnSp macro="">
      <xdr:nvCxnSpPr>
        <xdr:cNvPr id="342" name="直線コネクタ 341">
          <a:extLst>
            <a:ext uri="{FF2B5EF4-FFF2-40B4-BE49-F238E27FC236}">
              <a16:creationId xmlns:a16="http://schemas.microsoft.com/office/drawing/2014/main" id="{3257DA5B-D6C2-43A0-9B5C-10634DF8EDEC}"/>
            </a:ext>
          </a:extLst>
        </xdr:cNvPr>
        <xdr:cNvCxnSpPr/>
      </xdr:nvCxnSpPr>
      <xdr:spPr>
        <a:xfrm>
          <a:off x="11534775" y="5982335"/>
          <a:ext cx="80962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38D051B1-348C-447B-A353-DB2BD4E8E3D0}"/>
            </a:ext>
          </a:extLst>
        </xdr:cNvPr>
        <xdr:cNvSpPr txBox="1"/>
      </xdr:nvSpPr>
      <xdr:spPr>
        <a:xfrm>
          <a:off x="13745219"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4073CCB4-AE7A-4480-A5C0-E69750A92C78}"/>
            </a:ext>
          </a:extLst>
        </xdr:cNvPr>
        <xdr:cNvSpPr txBox="1"/>
      </xdr:nvSpPr>
      <xdr:spPr>
        <a:xfrm>
          <a:off x="12964169"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9F1808D3-4BFC-4C83-9650-7B4B5340DCE8}"/>
            </a:ext>
          </a:extLst>
        </xdr:cNvPr>
        <xdr:cNvSpPr txBox="1"/>
      </xdr:nvSpPr>
      <xdr:spPr>
        <a:xfrm>
          <a:off x="12164069"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03CFCB9A-F6E4-4B49-93B9-5F06CF9D5020}"/>
            </a:ext>
          </a:extLst>
        </xdr:cNvPr>
        <xdr:cNvSpPr txBox="1"/>
      </xdr:nvSpPr>
      <xdr:spPr>
        <a:xfrm>
          <a:off x="11354444" y="614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142892</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01993B39-598B-420F-9D4D-049C88CB0E6F}"/>
            </a:ext>
          </a:extLst>
        </xdr:cNvPr>
        <xdr:cNvSpPr txBox="1"/>
      </xdr:nvSpPr>
      <xdr:spPr>
        <a:xfrm>
          <a:off x="13745219"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38752</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9DACA53E-6325-4FFA-B920-31498362A174}"/>
            </a:ext>
          </a:extLst>
        </xdr:cNvPr>
        <xdr:cNvSpPr txBox="1"/>
      </xdr:nvSpPr>
      <xdr:spPr>
        <a:xfrm>
          <a:off x="12964169" y="57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84472</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27659E6D-CFB2-4B42-98B7-875BE508C264}"/>
            </a:ext>
          </a:extLst>
        </xdr:cNvPr>
        <xdr:cNvSpPr txBox="1"/>
      </xdr:nvSpPr>
      <xdr:spPr>
        <a:xfrm>
          <a:off x="12164069" y="576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42562</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C9FB078E-A729-4353-8429-EAE177F31CC2}"/>
            </a:ext>
          </a:extLst>
        </xdr:cNvPr>
        <xdr:cNvSpPr txBox="1"/>
      </xdr:nvSpPr>
      <xdr:spPr>
        <a:xfrm>
          <a:off x="11354444"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66F0769E-A54D-44E0-B42A-D6D95F624BD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1CB9CDB2-FFDB-43B7-A06C-4E3B25A2884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B5055829-107B-4523-B81C-118FA397779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31DA817B-C82B-4A3A-A7B2-B346A511155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F451B6D3-0CF3-4245-915C-766B29229FD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55C7E4E6-FB2E-4C6C-B901-F757BE8075A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75A5FD3F-B644-44C2-BB7C-382C704F547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B065413F-D323-4FA1-B8F1-EFED987AB65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D7BE1C9-DAB7-4B98-B1E0-908662480A2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46F3ECCD-9FC5-499C-8C12-FD996EF21A8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36B65F5F-9E74-4DBC-B6EF-17949084B6C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9972F9C5-914F-4906-A040-5BA95A11888C}"/>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24F02C2C-5528-4B4A-BC61-4CA843BF79CE}"/>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D5581CE8-37BA-475F-B080-CF1B250088DE}"/>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8E6DED45-ECBA-43C1-B6AE-B2E7E3BD68FB}"/>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AC385656-66CD-47A4-9259-C750A8178160}"/>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9B25F9CC-63F2-4D96-8E3F-2CA35AFE7437}"/>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61509967-A7B4-495C-9221-2F4FD4DB0351}"/>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8270F5D2-262E-42AC-8588-FA7D7769F16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90FE072E-FDB0-4E50-ABBA-BB3B2B924F6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A962611D-7B26-4AA4-9A0C-D51BE81F2D5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372" name="直線コネクタ 371">
          <a:extLst>
            <a:ext uri="{FF2B5EF4-FFF2-40B4-BE49-F238E27FC236}">
              <a16:creationId xmlns:a16="http://schemas.microsoft.com/office/drawing/2014/main" id="{45DC0143-8FE3-47E1-A50C-9204BC659F6E}"/>
            </a:ext>
          </a:extLst>
        </xdr:cNvPr>
        <xdr:cNvCxnSpPr/>
      </xdr:nvCxnSpPr>
      <xdr:spPr>
        <a:xfrm flipV="1">
          <a:off x="19954239" y="5572887"/>
          <a:ext cx="0" cy="1161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B9D0C467-1894-4FE0-8E9E-5AB5D1409368}"/>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4" name="直線コネクタ 373">
          <a:extLst>
            <a:ext uri="{FF2B5EF4-FFF2-40B4-BE49-F238E27FC236}">
              <a16:creationId xmlns:a16="http://schemas.microsoft.com/office/drawing/2014/main" id="{EA93ABE6-CBDE-4BF1-9793-1B099D06C284}"/>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D377D09F-05B5-403F-A87F-12B3E90A8DE8}"/>
            </a:ext>
          </a:extLst>
        </xdr:cNvPr>
        <xdr:cNvSpPr txBox="1"/>
      </xdr:nvSpPr>
      <xdr:spPr>
        <a:xfrm>
          <a:off x="19992975" y="536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376" name="直線コネクタ 375">
          <a:extLst>
            <a:ext uri="{FF2B5EF4-FFF2-40B4-BE49-F238E27FC236}">
              <a16:creationId xmlns:a16="http://schemas.microsoft.com/office/drawing/2014/main" id="{11AA8C4E-1AAB-4173-A6A5-B91DF98ACDA2}"/>
            </a:ext>
          </a:extLst>
        </xdr:cNvPr>
        <xdr:cNvCxnSpPr/>
      </xdr:nvCxnSpPr>
      <xdr:spPr>
        <a:xfrm>
          <a:off x="19878675" y="55728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7748C5B3-5C0D-4A21-8D5B-E3B753F6B624}"/>
            </a:ext>
          </a:extLst>
        </xdr:cNvPr>
        <xdr:cNvSpPr txBox="1"/>
      </xdr:nvSpPr>
      <xdr:spPr>
        <a:xfrm>
          <a:off x="19992975" y="6209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378" name="フローチャート: 判断 377">
          <a:extLst>
            <a:ext uri="{FF2B5EF4-FFF2-40B4-BE49-F238E27FC236}">
              <a16:creationId xmlns:a16="http://schemas.microsoft.com/office/drawing/2014/main" id="{1FCC405A-0F53-4F27-936B-AA27F96AF0E7}"/>
            </a:ext>
          </a:extLst>
        </xdr:cNvPr>
        <xdr:cNvSpPr/>
      </xdr:nvSpPr>
      <xdr:spPr>
        <a:xfrm>
          <a:off x="19897725" y="62306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379" name="フローチャート: 判断 378">
          <a:extLst>
            <a:ext uri="{FF2B5EF4-FFF2-40B4-BE49-F238E27FC236}">
              <a16:creationId xmlns:a16="http://schemas.microsoft.com/office/drawing/2014/main" id="{7E1280AB-B8D4-401D-B22E-2D8B85FC6F35}"/>
            </a:ext>
          </a:extLst>
        </xdr:cNvPr>
        <xdr:cNvSpPr/>
      </xdr:nvSpPr>
      <xdr:spPr>
        <a:xfrm>
          <a:off x="19154775" y="62466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380" name="フローチャート: 判断 379">
          <a:extLst>
            <a:ext uri="{FF2B5EF4-FFF2-40B4-BE49-F238E27FC236}">
              <a16:creationId xmlns:a16="http://schemas.microsoft.com/office/drawing/2014/main" id="{50E0FD04-3A50-4F1F-9BBF-714C4DE5E6B3}"/>
            </a:ext>
          </a:extLst>
        </xdr:cNvPr>
        <xdr:cNvSpPr/>
      </xdr:nvSpPr>
      <xdr:spPr>
        <a:xfrm>
          <a:off x="18345150" y="625068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381" name="フローチャート: 判断 380">
          <a:extLst>
            <a:ext uri="{FF2B5EF4-FFF2-40B4-BE49-F238E27FC236}">
              <a16:creationId xmlns:a16="http://schemas.microsoft.com/office/drawing/2014/main" id="{1BE9D802-FB09-4820-988E-6E2D27599658}"/>
            </a:ext>
          </a:extLst>
        </xdr:cNvPr>
        <xdr:cNvSpPr/>
      </xdr:nvSpPr>
      <xdr:spPr>
        <a:xfrm>
          <a:off x="17554575" y="6246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382" name="フローチャート: 判断 381">
          <a:extLst>
            <a:ext uri="{FF2B5EF4-FFF2-40B4-BE49-F238E27FC236}">
              <a16:creationId xmlns:a16="http://schemas.microsoft.com/office/drawing/2014/main" id="{3729945A-F9CE-43C3-9CA9-6F16A6497BE2}"/>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1AC614E5-4F70-4295-9DAE-EE13E3BE72A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CB3DF070-E2A4-4C79-9B3D-6DD6A772661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B37E9AA0-1B6E-4901-901E-189AD39E07D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62097D8D-AA62-49EF-AC7C-E93E65D7F63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6828666D-686F-4310-B66A-85D96AA6380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59690</xdr:rowOff>
    </xdr:from>
    <xdr:to>
      <xdr:col>116</xdr:col>
      <xdr:colOff>114300</xdr:colOff>
      <xdr:row>38</xdr:row>
      <xdr:rowOff>161290</xdr:rowOff>
    </xdr:to>
    <xdr:sp macro="" textlink="">
      <xdr:nvSpPr>
        <xdr:cNvPr id="388" name="楕円 387">
          <a:extLst>
            <a:ext uri="{FF2B5EF4-FFF2-40B4-BE49-F238E27FC236}">
              <a16:creationId xmlns:a16="http://schemas.microsoft.com/office/drawing/2014/main" id="{C0778C72-AAC9-4425-AB0B-BAE4ED9035E5}"/>
            </a:ext>
          </a:extLst>
        </xdr:cNvPr>
        <xdr:cNvSpPr/>
      </xdr:nvSpPr>
      <xdr:spPr>
        <a:xfrm>
          <a:off x="19897725" y="6222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82567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5CCF015B-9FBE-49CA-AF74-43FC5E9C76A2}"/>
            </a:ext>
          </a:extLst>
        </xdr:cNvPr>
        <xdr:cNvSpPr txBox="1"/>
      </xdr:nvSpPr>
      <xdr:spPr>
        <a:xfrm>
          <a:off x="19992975" y="608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59690</xdr:rowOff>
    </xdr:from>
    <xdr:to>
      <xdr:col>112</xdr:col>
      <xdr:colOff>38100</xdr:colOff>
      <xdr:row>38</xdr:row>
      <xdr:rowOff>161290</xdr:rowOff>
    </xdr:to>
    <xdr:sp macro="" textlink="">
      <xdr:nvSpPr>
        <xdr:cNvPr id="390" name="楕円 389">
          <a:extLst>
            <a:ext uri="{FF2B5EF4-FFF2-40B4-BE49-F238E27FC236}">
              <a16:creationId xmlns:a16="http://schemas.microsoft.com/office/drawing/2014/main" id="{4225C03B-6280-4C3A-84DB-92801C8023EA}"/>
            </a:ext>
          </a:extLst>
        </xdr:cNvPr>
        <xdr:cNvSpPr/>
      </xdr:nvSpPr>
      <xdr:spPr>
        <a:xfrm>
          <a:off x="19154775" y="6222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110490</xdr:rowOff>
    </xdr:from>
    <xdr:to>
      <xdr:col>116</xdr:col>
      <xdr:colOff>63500</xdr:colOff>
      <xdr:row>38</xdr:row>
      <xdr:rowOff>110490</xdr:rowOff>
    </xdr:to>
    <xdr:cxnSp macro="">
      <xdr:nvCxnSpPr>
        <xdr:cNvPr id="391" name="直線コネクタ 390">
          <a:extLst>
            <a:ext uri="{FF2B5EF4-FFF2-40B4-BE49-F238E27FC236}">
              <a16:creationId xmlns:a16="http://schemas.microsoft.com/office/drawing/2014/main" id="{F5E6A227-CEB5-404D-AD5D-1AF15A39FBC3}"/>
            </a:ext>
          </a:extLst>
        </xdr:cNvPr>
        <xdr:cNvCxnSpPr/>
      </xdr:nvCxnSpPr>
      <xdr:spPr>
        <a:xfrm>
          <a:off x="19202400" y="626999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57404</xdr:rowOff>
    </xdr:from>
    <xdr:to>
      <xdr:col>107</xdr:col>
      <xdr:colOff>101600</xdr:colOff>
      <xdr:row>38</xdr:row>
      <xdr:rowOff>159004</xdr:rowOff>
    </xdr:to>
    <xdr:sp macro="" textlink="">
      <xdr:nvSpPr>
        <xdr:cNvPr id="392" name="楕円 391">
          <a:extLst>
            <a:ext uri="{FF2B5EF4-FFF2-40B4-BE49-F238E27FC236}">
              <a16:creationId xmlns:a16="http://schemas.microsoft.com/office/drawing/2014/main" id="{908A70D3-1961-4802-9B60-9C6AF62D0FF0}"/>
            </a:ext>
          </a:extLst>
        </xdr:cNvPr>
        <xdr:cNvSpPr/>
      </xdr:nvSpPr>
      <xdr:spPr>
        <a:xfrm>
          <a:off x="18345150" y="622007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108204</xdr:rowOff>
    </xdr:from>
    <xdr:to>
      <xdr:col>111</xdr:col>
      <xdr:colOff>177800</xdr:colOff>
      <xdr:row>38</xdr:row>
      <xdr:rowOff>110490</xdr:rowOff>
    </xdr:to>
    <xdr:cxnSp macro="">
      <xdr:nvCxnSpPr>
        <xdr:cNvPr id="393" name="直線コネクタ 392">
          <a:extLst>
            <a:ext uri="{FF2B5EF4-FFF2-40B4-BE49-F238E27FC236}">
              <a16:creationId xmlns:a16="http://schemas.microsoft.com/office/drawing/2014/main" id="{375C35C7-3969-4D4D-BEE6-EF21FB5BB1FA}"/>
            </a:ext>
          </a:extLst>
        </xdr:cNvPr>
        <xdr:cNvCxnSpPr/>
      </xdr:nvCxnSpPr>
      <xdr:spPr>
        <a:xfrm>
          <a:off x="18392775" y="6267704"/>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57404</xdr:rowOff>
    </xdr:from>
    <xdr:to>
      <xdr:col>102</xdr:col>
      <xdr:colOff>165100</xdr:colOff>
      <xdr:row>38</xdr:row>
      <xdr:rowOff>159004</xdr:rowOff>
    </xdr:to>
    <xdr:sp macro="" textlink="">
      <xdr:nvSpPr>
        <xdr:cNvPr id="394" name="楕円 393">
          <a:extLst>
            <a:ext uri="{FF2B5EF4-FFF2-40B4-BE49-F238E27FC236}">
              <a16:creationId xmlns:a16="http://schemas.microsoft.com/office/drawing/2014/main" id="{53AFF153-A485-4510-AAC9-D6E90E5A7D60}"/>
            </a:ext>
          </a:extLst>
        </xdr:cNvPr>
        <xdr:cNvSpPr/>
      </xdr:nvSpPr>
      <xdr:spPr>
        <a:xfrm>
          <a:off x="17554575" y="62200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108204</xdr:rowOff>
    </xdr:from>
    <xdr:to>
      <xdr:col>107</xdr:col>
      <xdr:colOff>50800</xdr:colOff>
      <xdr:row>38</xdr:row>
      <xdr:rowOff>108204</xdr:rowOff>
    </xdr:to>
    <xdr:cxnSp macro="">
      <xdr:nvCxnSpPr>
        <xdr:cNvPr id="395" name="直線コネクタ 394">
          <a:extLst>
            <a:ext uri="{FF2B5EF4-FFF2-40B4-BE49-F238E27FC236}">
              <a16:creationId xmlns:a16="http://schemas.microsoft.com/office/drawing/2014/main" id="{CDC2A803-0A06-49CD-A940-4A99FEC84016}"/>
            </a:ext>
          </a:extLst>
        </xdr:cNvPr>
        <xdr:cNvCxnSpPr/>
      </xdr:nvCxnSpPr>
      <xdr:spPr>
        <a:xfrm>
          <a:off x="17602200" y="626770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57404</xdr:rowOff>
    </xdr:from>
    <xdr:to>
      <xdr:col>98</xdr:col>
      <xdr:colOff>38100</xdr:colOff>
      <xdr:row>38</xdr:row>
      <xdr:rowOff>159004</xdr:rowOff>
    </xdr:to>
    <xdr:sp macro="" textlink="">
      <xdr:nvSpPr>
        <xdr:cNvPr id="396" name="楕円 395">
          <a:extLst>
            <a:ext uri="{FF2B5EF4-FFF2-40B4-BE49-F238E27FC236}">
              <a16:creationId xmlns:a16="http://schemas.microsoft.com/office/drawing/2014/main" id="{1FD2777C-6002-4136-BACF-0BDD75BDE5CA}"/>
            </a:ext>
          </a:extLst>
        </xdr:cNvPr>
        <xdr:cNvSpPr/>
      </xdr:nvSpPr>
      <xdr:spPr>
        <a:xfrm>
          <a:off x="16754475" y="622007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108204</xdr:rowOff>
    </xdr:from>
    <xdr:to>
      <xdr:col>102</xdr:col>
      <xdr:colOff>114300</xdr:colOff>
      <xdr:row>38</xdr:row>
      <xdr:rowOff>108204</xdr:rowOff>
    </xdr:to>
    <xdr:cxnSp macro="">
      <xdr:nvCxnSpPr>
        <xdr:cNvPr id="397" name="直線コネクタ 396">
          <a:extLst>
            <a:ext uri="{FF2B5EF4-FFF2-40B4-BE49-F238E27FC236}">
              <a16:creationId xmlns:a16="http://schemas.microsoft.com/office/drawing/2014/main" id="{88F61193-4C69-4835-8BD2-7E38C87B884C}"/>
            </a:ext>
          </a:extLst>
        </xdr:cNvPr>
        <xdr:cNvCxnSpPr/>
      </xdr:nvCxnSpPr>
      <xdr:spPr>
        <a:xfrm>
          <a:off x="16802100" y="62677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7534D6EF-8FD2-49F5-B697-01792A461E62}"/>
            </a:ext>
          </a:extLst>
        </xdr:cNvPr>
        <xdr:cNvSpPr txBox="1"/>
      </xdr:nvSpPr>
      <xdr:spPr>
        <a:xfrm>
          <a:off x="18983402" y="633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738922A7-5EB7-4E07-B0BA-FFC92D8517B5}"/>
            </a:ext>
          </a:extLst>
        </xdr:cNvPr>
        <xdr:cNvSpPr txBox="1"/>
      </xdr:nvSpPr>
      <xdr:spPr>
        <a:xfrm>
          <a:off x="18183302" y="6333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B85888E5-2772-4315-96B1-195AF03AE329}"/>
            </a:ext>
          </a:extLst>
        </xdr:cNvPr>
        <xdr:cNvSpPr txBox="1"/>
      </xdr:nvSpPr>
      <xdr:spPr>
        <a:xfrm>
          <a:off x="17383202" y="633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E0871F25-117C-479D-9A8F-482A35B015A0}"/>
            </a:ext>
          </a:extLst>
        </xdr:cNvPr>
        <xdr:cNvSpPr txBox="1"/>
      </xdr:nvSpPr>
      <xdr:spPr>
        <a:xfrm>
          <a:off x="16592627" y="63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6367</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6C958B9D-B397-4C17-80EE-E78CBFA5F8FB}"/>
            </a:ext>
          </a:extLst>
        </xdr:cNvPr>
        <xdr:cNvSpPr txBox="1"/>
      </xdr:nvSpPr>
      <xdr:spPr>
        <a:xfrm>
          <a:off x="18983402" y="60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4081</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E9C80173-927C-4854-944B-FBC968F94B1A}"/>
            </a:ext>
          </a:extLst>
        </xdr:cNvPr>
        <xdr:cNvSpPr txBox="1"/>
      </xdr:nvSpPr>
      <xdr:spPr>
        <a:xfrm>
          <a:off x="18183302" y="600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4081</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5C90FDFE-4DFE-401B-9106-C15A501FDB07}"/>
            </a:ext>
          </a:extLst>
        </xdr:cNvPr>
        <xdr:cNvSpPr txBox="1"/>
      </xdr:nvSpPr>
      <xdr:spPr>
        <a:xfrm>
          <a:off x="17383202" y="600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4081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4352D3B6-A73C-4E02-BEB5-5B80AD62FFD2}"/>
            </a:ext>
          </a:extLst>
        </xdr:cNvPr>
        <xdr:cNvSpPr txBox="1"/>
      </xdr:nvSpPr>
      <xdr:spPr>
        <a:xfrm>
          <a:off x="16592627" y="600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D523DB46-994F-432D-AE2E-03E7CD76F45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F9C794F0-D912-40F5-AA5A-C78BFBC092E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BBDBE016-D132-4DCE-BC75-BDE5A854E6E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373B6F90-0C10-415F-B88E-C45D9A11B53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9A224C48-D2B2-46F0-9102-387B0EF1978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D013F3D8-726B-4DB9-88C5-DB1FD8DD65E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756E2E3F-5C7E-4177-A821-44333581D21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2034E941-4542-4878-BBA8-4F16D27AB36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7D5E1AB8-BF3D-4300-8168-219C5922F86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C4893CC6-C448-4684-AB68-ED4E61EB73F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D7AB926D-5F80-49A4-966F-56E05810780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a:extLst>
            <a:ext uri="{FF2B5EF4-FFF2-40B4-BE49-F238E27FC236}">
              <a16:creationId xmlns:a16="http://schemas.microsoft.com/office/drawing/2014/main" id="{B6EE284B-C9DE-4D82-946B-9EE84D9795E7}"/>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8" name="テキスト ボックス 417">
          <a:extLst>
            <a:ext uri="{FF2B5EF4-FFF2-40B4-BE49-F238E27FC236}">
              <a16:creationId xmlns:a16="http://schemas.microsoft.com/office/drawing/2014/main" id="{0E1DF5AB-70F6-4286-B00C-D484EF7978BB}"/>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a:extLst>
            <a:ext uri="{FF2B5EF4-FFF2-40B4-BE49-F238E27FC236}">
              <a16:creationId xmlns:a16="http://schemas.microsoft.com/office/drawing/2014/main" id="{5FAD4BD4-8D30-4944-86AC-7BCF0BDE14B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a:extLst>
            <a:ext uri="{FF2B5EF4-FFF2-40B4-BE49-F238E27FC236}">
              <a16:creationId xmlns:a16="http://schemas.microsoft.com/office/drawing/2014/main" id="{C1FDFDA4-0CE4-4F1B-B863-99CBC206E08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a:extLst>
            <a:ext uri="{FF2B5EF4-FFF2-40B4-BE49-F238E27FC236}">
              <a16:creationId xmlns:a16="http://schemas.microsoft.com/office/drawing/2014/main" id="{5412E865-1AEC-481D-8BB2-B1E9920D6DC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a:extLst>
            <a:ext uri="{FF2B5EF4-FFF2-40B4-BE49-F238E27FC236}">
              <a16:creationId xmlns:a16="http://schemas.microsoft.com/office/drawing/2014/main" id="{32B24791-FDB7-4C94-8187-FACDE2C628C8}"/>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a:extLst>
            <a:ext uri="{FF2B5EF4-FFF2-40B4-BE49-F238E27FC236}">
              <a16:creationId xmlns:a16="http://schemas.microsoft.com/office/drawing/2014/main" id="{382DDD59-D793-4F60-A0E1-D05517501C7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a:extLst>
            <a:ext uri="{FF2B5EF4-FFF2-40B4-BE49-F238E27FC236}">
              <a16:creationId xmlns:a16="http://schemas.microsoft.com/office/drawing/2014/main" id="{C6B08911-3A39-4278-9144-2AEDDD1780A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a:extLst>
            <a:ext uri="{FF2B5EF4-FFF2-40B4-BE49-F238E27FC236}">
              <a16:creationId xmlns:a16="http://schemas.microsoft.com/office/drawing/2014/main" id="{EAF86091-9929-48AF-876C-F5AD59BA8A17}"/>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6" name="テキスト ボックス 425">
          <a:extLst>
            <a:ext uri="{FF2B5EF4-FFF2-40B4-BE49-F238E27FC236}">
              <a16:creationId xmlns:a16="http://schemas.microsoft.com/office/drawing/2014/main" id="{5B3946C2-6134-495F-A803-85CA33F774B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1CF71660-95DE-4E8A-962B-85AC7D0CA09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8" name="テキスト ボックス 427">
          <a:extLst>
            <a:ext uri="{FF2B5EF4-FFF2-40B4-BE49-F238E27FC236}">
              <a16:creationId xmlns:a16="http://schemas.microsoft.com/office/drawing/2014/main" id="{29780C91-378E-4918-9443-EE378D0601F5}"/>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学校施設】&#10;有形固定資産減価償却率グラフ枠">
          <a:extLst>
            <a:ext uri="{FF2B5EF4-FFF2-40B4-BE49-F238E27FC236}">
              <a16:creationId xmlns:a16="http://schemas.microsoft.com/office/drawing/2014/main" id="{A21B0C3F-6C8D-4F34-A55E-04144B6C550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430" name="直線コネクタ 429">
          <a:extLst>
            <a:ext uri="{FF2B5EF4-FFF2-40B4-BE49-F238E27FC236}">
              <a16:creationId xmlns:a16="http://schemas.microsoft.com/office/drawing/2014/main" id="{C213E902-1FEC-40F7-9211-F0109404128F}"/>
            </a:ext>
          </a:extLst>
        </xdr:cNvPr>
        <xdr:cNvCxnSpPr/>
      </xdr:nvCxnSpPr>
      <xdr:spPr>
        <a:xfrm flipV="1">
          <a:off x="14696439" y="912241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1" name="【学校施設】&#10;有形固定資産減価償却率最小値テキスト">
          <a:extLst>
            <a:ext uri="{FF2B5EF4-FFF2-40B4-BE49-F238E27FC236}">
              <a16:creationId xmlns:a16="http://schemas.microsoft.com/office/drawing/2014/main" id="{61059275-DD7F-46CD-97FE-79F02A4E390C}"/>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2" name="直線コネクタ 431">
          <a:extLst>
            <a:ext uri="{FF2B5EF4-FFF2-40B4-BE49-F238E27FC236}">
              <a16:creationId xmlns:a16="http://schemas.microsoft.com/office/drawing/2014/main" id="{5043074E-D9E7-4C52-8EB8-66E19C8A3498}"/>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33" name="【学校施設】&#10;有形固定資産減価償却率最大値テキスト">
          <a:extLst>
            <a:ext uri="{FF2B5EF4-FFF2-40B4-BE49-F238E27FC236}">
              <a16:creationId xmlns:a16="http://schemas.microsoft.com/office/drawing/2014/main" id="{25FBB5FC-D4C6-48A7-BF66-E87C33148D9F}"/>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4" name="直線コネクタ 433">
          <a:extLst>
            <a:ext uri="{FF2B5EF4-FFF2-40B4-BE49-F238E27FC236}">
              <a16:creationId xmlns:a16="http://schemas.microsoft.com/office/drawing/2014/main" id="{62FA3201-7C5B-46B4-9183-A11E4C43D95F}"/>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435" name="【学校施設】&#10;有形固定資産減価償却率平均値テキスト">
          <a:extLst>
            <a:ext uri="{FF2B5EF4-FFF2-40B4-BE49-F238E27FC236}">
              <a16:creationId xmlns:a16="http://schemas.microsoft.com/office/drawing/2014/main" id="{C8E0B1C2-4414-4EA4-9F8D-5CA8A048B99D}"/>
            </a:ext>
          </a:extLst>
        </xdr:cNvPr>
        <xdr:cNvSpPr txBox="1"/>
      </xdr:nvSpPr>
      <xdr:spPr>
        <a:xfrm>
          <a:off x="14735175" y="9772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36" name="フローチャート: 判断 435">
          <a:extLst>
            <a:ext uri="{FF2B5EF4-FFF2-40B4-BE49-F238E27FC236}">
              <a16:creationId xmlns:a16="http://schemas.microsoft.com/office/drawing/2014/main" id="{5D92EBAA-E9EB-4D6F-9BDF-DB76BCD3CAFF}"/>
            </a:ext>
          </a:extLst>
        </xdr:cNvPr>
        <xdr:cNvSpPr/>
      </xdr:nvSpPr>
      <xdr:spPr>
        <a:xfrm>
          <a:off x="14649450" y="9793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37" name="フローチャート: 判断 436">
          <a:extLst>
            <a:ext uri="{FF2B5EF4-FFF2-40B4-BE49-F238E27FC236}">
              <a16:creationId xmlns:a16="http://schemas.microsoft.com/office/drawing/2014/main" id="{3BE0AAEF-ED15-4854-AF26-9D320CEB89E0}"/>
            </a:ext>
          </a:extLst>
        </xdr:cNvPr>
        <xdr:cNvSpPr/>
      </xdr:nvSpPr>
      <xdr:spPr>
        <a:xfrm>
          <a:off x="13887450" y="97745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38" name="フローチャート: 判断 437">
          <a:extLst>
            <a:ext uri="{FF2B5EF4-FFF2-40B4-BE49-F238E27FC236}">
              <a16:creationId xmlns:a16="http://schemas.microsoft.com/office/drawing/2014/main" id="{4725A004-8BAA-4FFD-BFD9-50C9A0E84BCD}"/>
            </a:ext>
          </a:extLst>
        </xdr:cNvPr>
        <xdr:cNvSpPr/>
      </xdr:nvSpPr>
      <xdr:spPr>
        <a:xfrm>
          <a:off x="13096875" y="97510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39" name="フローチャート: 判断 438">
          <a:extLst>
            <a:ext uri="{FF2B5EF4-FFF2-40B4-BE49-F238E27FC236}">
              <a16:creationId xmlns:a16="http://schemas.microsoft.com/office/drawing/2014/main" id="{E5BF8D59-7088-41E1-8169-E344317F5357}"/>
            </a:ext>
          </a:extLst>
        </xdr:cNvPr>
        <xdr:cNvSpPr/>
      </xdr:nvSpPr>
      <xdr:spPr>
        <a:xfrm>
          <a:off x="12296775" y="9732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440" name="フローチャート: 判断 439">
          <a:extLst>
            <a:ext uri="{FF2B5EF4-FFF2-40B4-BE49-F238E27FC236}">
              <a16:creationId xmlns:a16="http://schemas.microsoft.com/office/drawing/2014/main" id="{CAE78D75-3B9D-4408-93DB-BF0372032A1C}"/>
            </a:ext>
          </a:extLst>
        </xdr:cNvPr>
        <xdr:cNvSpPr/>
      </xdr:nvSpPr>
      <xdr:spPr>
        <a:xfrm>
          <a:off x="11487150" y="9763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11F68D8-9D04-41F5-9CED-2FEB541E26F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DFBABCD9-5E6F-45CE-9A66-27CCA5B32F4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F8D7A174-EF43-43F1-B2A2-C90353E94D3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595C164E-4162-4E20-BBC1-0CEA5101DC6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51027B06-CCB5-4FFA-87F1-D1CA687DD1B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73025</xdr:rowOff>
    </xdr:from>
    <xdr:to>
      <xdr:col>85</xdr:col>
      <xdr:colOff>177800</xdr:colOff>
      <xdr:row>59</xdr:row>
      <xdr:rowOff>3175</xdr:rowOff>
    </xdr:to>
    <xdr:sp macro="" textlink="">
      <xdr:nvSpPr>
        <xdr:cNvPr id="446" name="楕円 445">
          <a:extLst>
            <a:ext uri="{FF2B5EF4-FFF2-40B4-BE49-F238E27FC236}">
              <a16:creationId xmlns:a16="http://schemas.microsoft.com/office/drawing/2014/main" id="{C360A711-9C44-433E-BD59-0E032C88FF07}"/>
            </a:ext>
          </a:extLst>
        </xdr:cNvPr>
        <xdr:cNvSpPr/>
      </xdr:nvSpPr>
      <xdr:spPr>
        <a:xfrm>
          <a:off x="14649450" y="9474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95902</xdr:rowOff>
    </xdr:from>
    <xdr:ext cx="405111" cy="259045"/>
    <xdr:sp macro="" textlink="">
      <xdr:nvSpPr>
        <xdr:cNvPr id="447" name="【学校施設】&#10;有形固定資産減価償却率該当値テキスト">
          <a:extLst>
            <a:ext uri="{FF2B5EF4-FFF2-40B4-BE49-F238E27FC236}">
              <a16:creationId xmlns:a16="http://schemas.microsoft.com/office/drawing/2014/main" id="{5A004E91-7781-473E-8513-D98FD8D67405}"/>
            </a:ext>
          </a:extLst>
        </xdr:cNvPr>
        <xdr:cNvSpPr txBox="1"/>
      </xdr:nvSpPr>
      <xdr:spPr>
        <a:xfrm>
          <a:off x="14735175" y="933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133985</xdr:rowOff>
    </xdr:from>
    <xdr:to>
      <xdr:col>81</xdr:col>
      <xdr:colOff>101600</xdr:colOff>
      <xdr:row>59</xdr:row>
      <xdr:rowOff>64135</xdr:rowOff>
    </xdr:to>
    <xdr:sp macro="" textlink="">
      <xdr:nvSpPr>
        <xdr:cNvPr id="448" name="楕円 447">
          <a:extLst>
            <a:ext uri="{FF2B5EF4-FFF2-40B4-BE49-F238E27FC236}">
              <a16:creationId xmlns:a16="http://schemas.microsoft.com/office/drawing/2014/main" id="{EF37FA5C-BF2B-4714-9DDA-966BBDB78E0B}"/>
            </a:ext>
          </a:extLst>
        </xdr:cNvPr>
        <xdr:cNvSpPr/>
      </xdr:nvSpPr>
      <xdr:spPr>
        <a:xfrm>
          <a:off x="13887450" y="95351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123825</xdr:rowOff>
    </xdr:from>
    <xdr:to>
      <xdr:col>85</xdr:col>
      <xdr:colOff>127000</xdr:colOff>
      <xdr:row>59</xdr:row>
      <xdr:rowOff>13335</xdr:rowOff>
    </xdr:to>
    <xdr:cxnSp macro="">
      <xdr:nvCxnSpPr>
        <xdr:cNvPr id="449" name="直線コネクタ 448">
          <a:extLst>
            <a:ext uri="{FF2B5EF4-FFF2-40B4-BE49-F238E27FC236}">
              <a16:creationId xmlns:a16="http://schemas.microsoft.com/office/drawing/2014/main" id="{DAC9C9D3-BE33-4353-81A0-7D62C9347760}"/>
            </a:ext>
          </a:extLst>
        </xdr:cNvPr>
        <xdr:cNvCxnSpPr/>
      </xdr:nvCxnSpPr>
      <xdr:spPr>
        <a:xfrm flipV="1">
          <a:off x="13935075" y="9521825"/>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84455</xdr:rowOff>
    </xdr:from>
    <xdr:to>
      <xdr:col>76</xdr:col>
      <xdr:colOff>165100</xdr:colOff>
      <xdr:row>59</xdr:row>
      <xdr:rowOff>14605</xdr:rowOff>
    </xdr:to>
    <xdr:sp macro="" textlink="">
      <xdr:nvSpPr>
        <xdr:cNvPr id="450" name="楕円 449">
          <a:extLst>
            <a:ext uri="{FF2B5EF4-FFF2-40B4-BE49-F238E27FC236}">
              <a16:creationId xmlns:a16="http://schemas.microsoft.com/office/drawing/2014/main" id="{1B95633B-2E47-4034-BAA8-CA11E094DDF8}"/>
            </a:ext>
          </a:extLst>
        </xdr:cNvPr>
        <xdr:cNvSpPr/>
      </xdr:nvSpPr>
      <xdr:spPr>
        <a:xfrm>
          <a:off x="13096875" y="94888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135255</xdr:rowOff>
    </xdr:from>
    <xdr:to>
      <xdr:col>81</xdr:col>
      <xdr:colOff>50800</xdr:colOff>
      <xdr:row>59</xdr:row>
      <xdr:rowOff>13335</xdr:rowOff>
    </xdr:to>
    <xdr:cxnSp macro="">
      <xdr:nvCxnSpPr>
        <xdr:cNvPr id="451" name="直線コネクタ 450">
          <a:extLst>
            <a:ext uri="{FF2B5EF4-FFF2-40B4-BE49-F238E27FC236}">
              <a16:creationId xmlns:a16="http://schemas.microsoft.com/office/drawing/2014/main" id="{94FAF0EF-C04E-484D-AFA2-3489A52E8F0B}"/>
            </a:ext>
          </a:extLst>
        </xdr:cNvPr>
        <xdr:cNvCxnSpPr/>
      </xdr:nvCxnSpPr>
      <xdr:spPr>
        <a:xfrm>
          <a:off x="13144500" y="9536430"/>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65405</xdr:rowOff>
    </xdr:from>
    <xdr:to>
      <xdr:col>72</xdr:col>
      <xdr:colOff>38100</xdr:colOff>
      <xdr:row>58</xdr:row>
      <xdr:rowOff>167005</xdr:rowOff>
    </xdr:to>
    <xdr:sp macro="" textlink="">
      <xdr:nvSpPr>
        <xdr:cNvPr id="452" name="楕円 451">
          <a:extLst>
            <a:ext uri="{FF2B5EF4-FFF2-40B4-BE49-F238E27FC236}">
              <a16:creationId xmlns:a16="http://schemas.microsoft.com/office/drawing/2014/main" id="{D53E14E0-5BD9-43FC-A6AC-30E8D633F822}"/>
            </a:ext>
          </a:extLst>
        </xdr:cNvPr>
        <xdr:cNvSpPr/>
      </xdr:nvSpPr>
      <xdr:spPr>
        <a:xfrm>
          <a:off x="12296775" y="94697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116205</xdr:rowOff>
    </xdr:from>
    <xdr:to>
      <xdr:col>76</xdr:col>
      <xdr:colOff>114300</xdr:colOff>
      <xdr:row>58</xdr:row>
      <xdr:rowOff>135255</xdr:rowOff>
    </xdr:to>
    <xdr:cxnSp macro="">
      <xdr:nvCxnSpPr>
        <xdr:cNvPr id="453" name="直線コネクタ 452">
          <a:extLst>
            <a:ext uri="{FF2B5EF4-FFF2-40B4-BE49-F238E27FC236}">
              <a16:creationId xmlns:a16="http://schemas.microsoft.com/office/drawing/2014/main" id="{68E0B998-A6F3-4377-A5D6-711C2E2C0DDF}"/>
            </a:ext>
          </a:extLst>
        </xdr:cNvPr>
        <xdr:cNvCxnSpPr/>
      </xdr:nvCxnSpPr>
      <xdr:spPr>
        <a:xfrm>
          <a:off x="12344400" y="951738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92075</xdr:rowOff>
    </xdr:from>
    <xdr:to>
      <xdr:col>67</xdr:col>
      <xdr:colOff>101600</xdr:colOff>
      <xdr:row>59</xdr:row>
      <xdr:rowOff>22225</xdr:rowOff>
    </xdr:to>
    <xdr:sp macro="" textlink="">
      <xdr:nvSpPr>
        <xdr:cNvPr id="454" name="楕円 453">
          <a:extLst>
            <a:ext uri="{FF2B5EF4-FFF2-40B4-BE49-F238E27FC236}">
              <a16:creationId xmlns:a16="http://schemas.microsoft.com/office/drawing/2014/main" id="{897B08E8-34A8-4C6D-B2A8-C82548669696}"/>
            </a:ext>
          </a:extLst>
        </xdr:cNvPr>
        <xdr:cNvSpPr/>
      </xdr:nvSpPr>
      <xdr:spPr>
        <a:xfrm>
          <a:off x="11487150" y="9493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116205</xdr:rowOff>
    </xdr:from>
    <xdr:to>
      <xdr:col>71</xdr:col>
      <xdr:colOff>177800</xdr:colOff>
      <xdr:row>58</xdr:row>
      <xdr:rowOff>142875</xdr:rowOff>
    </xdr:to>
    <xdr:cxnSp macro="">
      <xdr:nvCxnSpPr>
        <xdr:cNvPr id="455" name="直線コネクタ 454">
          <a:extLst>
            <a:ext uri="{FF2B5EF4-FFF2-40B4-BE49-F238E27FC236}">
              <a16:creationId xmlns:a16="http://schemas.microsoft.com/office/drawing/2014/main" id="{3513221D-690A-4D6C-9E66-E5363C12B857}"/>
            </a:ext>
          </a:extLst>
        </xdr:cNvPr>
        <xdr:cNvCxnSpPr/>
      </xdr:nvCxnSpPr>
      <xdr:spPr>
        <a:xfrm flipV="1">
          <a:off x="11534775" y="9517380"/>
          <a:ext cx="80962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456" name="n_1aveValue【学校施設】&#10;有形固定資産減価償却率">
          <a:extLst>
            <a:ext uri="{FF2B5EF4-FFF2-40B4-BE49-F238E27FC236}">
              <a16:creationId xmlns:a16="http://schemas.microsoft.com/office/drawing/2014/main" id="{10F46D45-F164-49D2-9A05-A91029A63980}"/>
            </a:ext>
          </a:extLst>
        </xdr:cNvPr>
        <xdr:cNvSpPr txBox="1"/>
      </xdr:nvSpPr>
      <xdr:spPr>
        <a:xfrm>
          <a:off x="1374521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457" name="n_2aveValue【学校施設】&#10;有形固定資産減価償却率">
          <a:extLst>
            <a:ext uri="{FF2B5EF4-FFF2-40B4-BE49-F238E27FC236}">
              <a16:creationId xmlns:a16="http://schemas.microsoft.com/office/drawing/2014/main" id="{A46DD31A-1338-4F7A-ADB0-A530A65C9900}"/>
            </a:ext>
          </a:extLst>
        </xdr:cNvPr>
        <xdr:cNvSpPr txBox="1"/>
      </xdr:nvSpPr>
      <xdr:spPr>
        <a:xfrm>
          <a:off x="12964169" y="985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458" name="n_3aveValue【学校施設】&#10;有形固定資産減価償却率">
          <a:extLst>
            <a:ext uri="{FF2B5EF4-FFF2-40B4-BE49-F238E27FC236}">
              <a16:creationId xmlns:a16="http://schemas.microsoft.com/office/drawing/2014/main" id="{9C54D249-7C5D-4E31-B7AE-5051388D9237}"/>
            </a:ext>
          </a:extLst>
        </xdr:cNvPr>
        <xdr:cNvSpPr txBox="1"/>
      </xdr:nvSpPr>
      <xdr:spPr>
        <a:xfrm>
          <a:off x="12164069" y="983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459" name="n_4aveValue【学校施設】&#10;有形固定資産減価償却率">
          <a:extLst>
            <a:ext uri="{FF2B5EF4-FFF2-40B4-BE49-F238E27FC236}">
              <a16:creationId xmlns:a16="http://schemas.microsoft.com/office/drawing/2014/main" id="{7C15E96D-4D23-4997-A20D-D4F10906E75C}"/>
            </a:ext>
          </a:extLst>
        </xdr:cNvPr>
        <xdr:cNvSpPr txBox="1"/>
      </xdr:nvSpPr>
      <xdr:spPr>
        <a:xfrm>
          <a:off x="11354444" y="985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80662</xdr:rowOff>
    </xdr:from>
    <xdr:ext cx="405111" cy="259045"/>
    <xdr:sp macro="" textlink="">
      <xdr:nvSpPr>
        <xdr:cNvPr id="460" name="n_1mainValue【学校施設】&#10;有形固定資産減価償却率">
          <a:extLst>
            <a:ext uri="{FF2B5EF4-FFF2-40B4-BE49-F238E27FC236}">
              <a16:creationId xmlns:a16="http://schemas.microsoft.com/office/drawing/2014/main" id="{FEC60F48-4FAC-4340-B333-83ABF8B27912}"/>
            </a:ext>
          </a:extLst>
        </xdr:cNvPr>
        <xdr:cNvSpPr txBox="1"/>
      </xdr:nvSpPr>
      <xdr:spPr>
        <a:xfrm>
          <a:off x="13745219"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31132</xdr:rowOff>
    </xdr:from>
    <xdr:ext cx="405111" cy="259045"/>
    <xdr:sp macro="" textlink="">
      <xdr:nvSpPr>
        <xdr:cNvPr id="461" name="n_2mainValue【学校施設】&#10;有形固定資産減価償却率">
          <a:extLst>
            <a:ext uri="{FF2B5EF4-FFF2-40B4-BE49-F238E27FC236}">
              <a16:creationId xmlns:a16="http://schemas.microsoft.com/office/drawing/2014/main" id="{C41A8423-42F0-4E50-9890-AFDFBD906C30}"/>
            </a:ext>
          </a:extLst>
        </xdr:cNvPr>
        <xdr:cNvSpPr txBox="1"/>
      </xdr:nvSpPr>
      <xdr:spPr>
        <a:xfrm>
          <a:off x="12964169" y="926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12082</xdr:rowOff>
    </xdr:from>
    <xdr:ext cx="405111" cy="259045"/>
    <xdr:sp macro="" textlink="">
      <xdr:nvSpPr>
        <xdr:cNvPr id="462" name="n_3mainValue【学校施設】&#10;有形固定資産減価償却率">
          <a:extLst>
            <a:ext uri="{FF2B5EF4-FFF2-40B4-BE49-F238E27FC236}">
              <a16:creationId xmlns:a16="http://schemas.microsoft.com/office/drawing/2014/main" id="{E4AA0CED-A2B2-4818-96AD-3F1CF868E2FD}"/>
            </a:ext>
          </a:extLst>
        </xdr:cNvPr>
        <xdr:cNvSpPr txBox="1"/>
      </xdr:nvSpPr>
      <xdr:spPr>
        <a:xfrm>
          <a:off x="12164069" y="924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38752</xdr:rowOff>
    </xdr:from>
    <xdr:ext cx="405111" cy="259045"/>
    <xdr:sp macro="" textlink="">
      <xdr:nvSpPr>
        <xdr:cNvPr id="463" name="n_4mainValue【学校施設】&#10;有形固定資産減価償却率">
          <a:extLst>
            <a:ext uri="{FF2B5EF4-FFF2-40B4-BE49-F238E27FC236}">
              <a16:creationId xmlns:a16="http://schemas.microsoft.com/office/drawing/2014/main" id="{9B560550-E540-41B5-918F-27F8FDD7823B}"/>
            </a:ext>
          </a:extLst>
        </xdr:cNvPr>
        <xdr:cNvSpPr txBox="1"/>
      </xdr:nvSpPr>
      <xdr:spPr>
        <a:xfrm>
          <a:off x="11354444" y="927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D921897F-DCA4-4EDC-B225-C3A1EB98B7D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2ED5034E-F6B6-4B32-85B6-1EA3AE43C78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F26D6B65-89C9-40EE-AA19-03CA68247AE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895B8086-4322-418A-87F3-DB04851ABCD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640D5714-4B78-463F-8CC7-54FDC54536C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42FA6B19-8EEA-4783-94DA-FBC85573264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83B5A43F-2773-4D20-B6B6-D62BB05C2BE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4A1F1C79-F5CB-4AF2-9FCD-32752D0FF70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41CFE92A-5E28-47CA-97D5-9AB6D67A358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9324686F-629D-4CC7-A535-5CF6B979201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4" name="テキスト ボックス 473">
          <a:extLst>
            <a:ext uri="{FF2B5EF4-FFF2-40B4-BE49-F238E27FC236}">
              <a16:creationId xmlns:a16="http://schemas.microsoft.com/office/drawing/2014/main" id="{66C90917-F8E0-417C-872D-6E529DD10D28}"/>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5" name="直線コネクタ 474">
          <a:extLst>
            <a:ext uri="{FF2B5EF4-FFF2-40B4-BE49-F238E27FC236}">
              <a16:creationId xmlns:a16="http://schemas.microsoft.com/office/drawing/2014/main" id="{8F98CAD8-0156-4387-93E7-84B3D6A47BAF}"/>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6" name="テキスト ボックス 475">
          <a:extLst>
            <a:ext uri="{FF2B5EF4-FFF2-40B4-BE49-F238E27FC236}">
              <a16:creationId xmlns:a16="http://schemas.microsoft.com/office/drawing/2014/main" id="{7181AEA5-4146-4990-9783-C0867690E218}"/>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7" name="直線コネクタ 476">
          <a:extLst>
            <a:ext uri="{FF2B5EF4-FFF2-40B4-BE49-F238E27FC236}">
              <a16:creationId xmlns:a16="http://schemas.microsoft.com/office/drawing/2014/main" id="{37547C04-7406-4D87-9AB2-3A8734E58D05}"/>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8" name="テキスト ボックス 477">
          <a:extLst>
            <a:ext uri="{FF2B5EF4-FFF2-40B4-BE49-F238E27FC236}">
              <a16:creationId xmlns:a16="http://schemas.microsoft.com/office/drawing/2014/main" id="{739BEC5D-2273-408D-95E3-1C12DE0D5E09}"/>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9" name="直線コネクタ 478">
          <a:extLst>
            <a:ext uri="{FF2B5EF4-FFF2-40B4-BE49-F238E27FC236}">
              <a16:creationId xmlns:a16="http://schemas.microsoft.com/office/drawing/2014/main" id="{0A09885D-CA99-44CA-878D-FF941E01A39F}"/>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0" name="テキスト ボックス 479">
          <a:extLst>
            <a:ext uri="{FF2B5EF4-FFF2-40B4-BE49-F238E27FC236}">
              <a16:creationId xmlns:a16="http://schemas.microsoft.com/office/drawing/2014/main" id="{F7AC8465-7B55-4669-993E-E5CAC63D927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1" name="直線コネクタ 480">
          <a:extLst>
            <a:ext uri="{FF2B5EF4-FFF2-40B4-BE49-F238E27FC236}">
              <a16:creationId xmlns:a16="http://schemas.microsoft.com/office/drawing/2014/main" id="{277CB520-CDE1-4C0A-B9EB-F5F4A5038847}"/>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2" name="テキスト ボックス 481">
          <a:extLst>
            <a:ext uri="{FF2B5EF4-FFF2-40B4-BE49-F238E27FC236}">
              <a16:creationId xmlns:a16="http://schemas.microsoft.com/office/drawing/2014/main" id="{CAE010AD-B26B-4B63-9DE4-25633F26CBA3}"/>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3" name="直線コネクタ 482">
          <a:extLst>
            <a:ext uri="{FF2B5EF4-FFF2-40B4-BE49-F238E27FC236}">
              <a16:creationId xmlns:a16="http://schemas.microsoft.com/office/drawing/2014/main" id="{C42ADFA0-16B2-45A4-A0EA-99ECBDCEF620}"/>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4" name="テキスト ボックス 483">
          <a:extLst>
            <a:ext uri="{FF2B5EF4-FFF2-40B4-BE49-F238E27FC236}">
              <a16:creationId xmlns:a16="http://schemas.microsoft.com/office/drawing/2014/main" id="{F9908C29-FD78-478C-9ED7-8714AED5CB21}"/>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5" name="直線コネクタ 484">
          <a:extLst>
            <a:ext uri="{FF2B5EF4-FFF2-40B4-BE49-F238E27FC236}">
              <a16:creationId xmlns:a16="http://schemas.microsoft.com/office/drawing/2014/main" id="{833FF979-0BEE-4A47-BFB0-E7316BF675A1}"/>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6" name="テキスト ボックス 485">
          <a:extLst>
            <a:ext uri="{FF2B5EF4-FFF2-40B4-BE49-F238E27FC236}">
              <a16:creationId xmlns:a16="http://schemas.microsoft.com/office/drawing/2014/main" id="{D87A6FC8-9104-4A83-81DA-71F6E1E1E1EB}"/>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E1B31766-4295-489E-A5D7-D15521F2C7A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286BA5C8-B659-4E84-A3EC-EF4AA0AACD3D}"/>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学校施設】&#10;一人当たり面積グラフ枠">
          <a:extLst>
            <a:ext uri="{FF2B5EF4-FFF2-40B4-BE49-F238E27FC236}">
              <a16:creationId xmlns:a16="http://schemas.microsoft.com/office/drawing/2014/main" id="{5BB1B31D-46B0-4F82-92E0-8BA0FB30036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490" name="直線コネクタ 489">
          <a:extLst>
            <a:ext uri="{FF2B5EF4-FFF2-40B4-BE49-F238E27FC236}">
              <a16:creationId xmlns:a16="http://schemas.microsoft.com/office/drawing/2014/main" id="{BABC21C1-D944-4CE5-9FEA-78D348C9E93C}"/>
            </a:ext>
          </a:extLst>
        </xdr:cNvPr>
        <xdr:cNvCxnSpPr/>
      </xdr:nvCxnSpPr>
      <xdr:spPr>
        <a:xfrm flipV="1">
          <a:off x="19954239" y="9088519"/>
          <a:ext cx="0" cy="1381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491" name="【学校施設】&#10;一人当たり面積最小値テキスト">
          <a:extLst>
            <a:ext uri="{FF2B5EF4-FFF2-40B4-BE49-F238E27FC236}">
              <a16:creationId xmlns:a16="http://schemas.microsoft.com/office/drawing/2014/main" id="{88977755-6FCC-4B48-B8F2-71F32945CD1A}"/>
            </a:ext>
          </a:extLst>
        </xdr:cNvPr>
        <xdr:cNvSpPr txBox="1"/>
      </xdr:nvSpPr>
      <xdr:spPr>
        <a:xfrm>
          <a:off x="19992975" y="1047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492" name="直線コネクタ 491">
          <a:extLst>
            <a:ext uri="{FF2B5EF4-FFF2-40B4-BE49-F238E27FC236}">
              <a16:creationId xmlns:a16="http://schemas.microsoft.com/office/drawing/2014/main" id="{D9D0C4DC-40FB-4DB5-90DF-324BB4806EE3}"/>
            </a:ext>
          </a:extLst>
        </xdr:cNvPr>
        <xdr:cNvCxnSpPr/>
      </xdr:nvCxnSpPr>
      <xdr:spPr>
        <a:xfrm>
          <a:off x="19878675" y="104700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493" name="【学校施設】&#10;一人当たり面積最大値テキスト">
          <a:extLst>
            <a:ext uri="{FF2B5EF4-FFF2-40B4-BE49-F238E27FC236}">
              <a16:creationId xmlns:a16="http://schemas.microsoft.com/office/drawing/2014/main" id="{4C403391-31E1-43A4-A05B-2945F3A0A8E6}"/>
            </a:ext>
          </a:extLst>
        </xdr:cNvPr>
        <xdr:cNvSpPr txBox="1"/>
      </xdr:nvSpPr>
      <xdr:spPr>
        <a:xfrm>
          <a:off x="19992975" y="888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494" name="直線コネクタ 493">
          <a:extLst>
            <a:ext uri="{FF2B5EF4-FFF2-40B4-BE49-F238E27FC236}">
              <a16:creationId xmlns:a16="http://schemas.microsoft.com/office/drawing/2014/main" id="{7D44B64A-D463-4DC4-BAF0-790F2CEEB81B}"/>
            </a:ext>
          </a:extLst>
        </xdr:cNvPr>
        <xdr:cNvCxnSpPr/>
      </xdr:nvCxnSpPr>
      <xdr:spPr>
        <a:xfrm>
          <a:off x="19878675" y="90885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495" name="【学校施設】&#10;一人当たり面積平均値テキスト">
          <a:extLst>
            <a:ext uri="{FF2B5EF4-FFF2-40B4-BE49-F238E27FC236}">
              <a16:creationId xmlns:a16="http://schemas.microsoft.com/office/drawing/2014/main" id="{D06AE8D1-F39E-491E-B27B-0CFDBFB9D2DB}"/>
            </a:ext>
          </a:extLst>
        </xdr:cNvPr>
        <xdr:cNvSpPr txBox="1"/>
      </xdr:nvSpPr>
      <xdr:spPr>
        <a:xfrm>
          <a:off x="19992975" y="9951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496" name="フローチャート: 判断 495">
          <a:extLst>
            <a:ext uri="{FF2B5EF4-FFF2-40B4-BE49-F238E27FC236}">
              <a16:creationId xmlns:a16="http://schemas.microsoft.com/office/drawing/2014/main" id="{101DB4C4-FA8E-4612-9A4A-C313E7B298B6}"/>
            </a:ext>
          </a:extLst>
        </xdr:cNvPr>
        <xdr:cNvSpPr/>
      </xdr:nvSpPr>
      <xdr:spPr>
        <a:xfrm>
          <a:off x="19897725" y="100872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497" name="フローチャート: 判断 496">
          <a:extLst>
            <a:ext uri="{FF2B5EF4-FFF2-40B4-BE49-F238E27FC236}">
              <a16:creationId xmlns:a16="http://schemas.microsoft.com/office/drawing/2014/main" id="{2A212D07-D005-4937-8DD0-C9B6746BB90C}"/>
            </a:ext>
          </a:extLst>
        </xdr:cNvPr>
        <xdr:cNvSpPr/>
      </xdr:nvSpPr>
      <xdr:spPr>
        <a:xfrm>
          <a:off x="19154775" y="100964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498" name="フローチャート: 判断 497">
          <a:extLst>
            <a:ext uri="{FF2B5EF4-FFF2-40B4-BE49-F238E27FC236}">
              <a16:creationId xmlns:a16="http://schemas.microsoft.com/office/drawing/2014/main" id="{083001B5-C47A-4FB4-B58F-A8B16E9DE5F8}"/>
            </a:ext>
          </a:extLst>
        </xdr:cNvPr>
        <xdr:cNvSpPr/>
      </xdr:nvSpPr>
      <xdr:spPr>
        <a:xfrm>
          <a:off x="18345150" y="101042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499" name="フローチャート: 判断 498">
          <a:extLst>
            <a:ext uri="{FF2B5EF4-FFF2-40B4-BE49-F238E27FC236}">
              <a16:creationId xmlns:a16="http://schemas.microsoft.com/office/drawing/2014/main" id="{A59C3EF6-3AEF-4F8A-9D71-8174F46CE313}"/>
            </a:ext>
          </a:extLst>
        </xdr:cNvPr>
        <xdr:cNvSpPr/>
      </xdr:nvSpPr>
      <xdr:spPr>
        <a:xfrm>
          <a:off x="17554575" y="101038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500" name="フローチャート: 判断 499">
          <a:extLst>
            <a:ext uri="{FF2B5EF4-FFF2-40B4-BE49-F238E27FC236}">
              <a16:creationId xmlns:a16="http://schemas.microsoft.com/office/drawing/2014/main" id="{A839D0E0-538A-4B49-87BE-6173229F68A2}"/>
            </a:ext>
          </a:extLst>
        </xdr:cNvPr>
        <xdr:cNvSpPr/>
      </xdr:nvSpPr>
      <xdr:spPr>
        <a:xfrm>
          <a:off x="16754475" y="101135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34C2615-F966-45C8-855E-D3F7AD05C60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8C9DBFF5-E496-49C4-AFA8-FAD74F6CE77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D51C2F7F-B80C-4F97-8C3F-110FB296315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4EBE067B-234E-4094-B95F-65011630818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CAEFEE9-155B-4DA3-89E1-A8DFF64BCC4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46518</xdr:rowOff>
    </xdr:from>
    <xdr:to>
      <xdr:col>116</xdr:col>
      <xdr:colOff>114300</xdr:colOff>
      <xdr:row>64</xdr:row>
      <xdr:rowOff>148118</xdr:rowOff>
    </xdr:to>
    <xdr:sp macro="" textlink="">
      <xdr:nvSpPr>
        <xdr:cNvPr id="506" name="楕円 505">
          <a:extLst>
            <a:ext uri="{FF2B5EF4-FFF2-40B4-BE49-F238E27FC236}">
              <a16:creationId xmlns:a16="http://schemas.microsoft.com/office/drawing/2014/main" id="{C325AF92-10FE-4A53-A42E-ECEC38D899C1}"/>
            </a:ext>
          </a:extLst>
        </xdr:cNvPr>
        <xdr:cNvSpPr/>
      </xdr:nvSpPr>
      <xdr:spPr>
        <a:xfrm>
          <a:off x="19897725" y="104224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132895</xdr:rowOff>
    </xdr:from>
    <xdr:ext cx="469744" cy="259045"/>
    <xdr:sp macro="" textlink="">
      <xdr:nvSpPr>
        <xdr:cNvPr id="507" name="【学校施設】&#10;一人当たり面積該当値テキスト">
          <a:extLst>
            <a:ext uri="{FF2B5EF4-FFF2-40B4-BE49-F238E27FC236}">
              <a16:creationId xmlns:a16="http://schemas.microsoft.com/office/drawing/2014/main" id="{7C08D331-7812-4400-93EB-F09F6AEDAB85}"/>
            </a:ext>
          </a:extLst>
        </xdr:cNvPr>
        <xdr:cNvSpPr txBox="1"/>
      </xdr:nvSpPr>
      <xdr:spPr>
        <a:xfrm>
          <a:off x="19992975" y="1034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46845</xdr:rowOff>
    </xdr:from>
    <xdr:to>
      <xdr:col>112</xdr:col>
      <xdr:colOff>38100</xdr:colOff>
      <xdr:row>64</xdr:row>
      <xdr:rowOff>148445</xdr:rowOff>
    </xdr:to>
    <xdr:sp macro="" textlink="">
      <xdr:nvSpPr>
        <xdr:cNvPr id="508" name="楕円 507">
          <a:extLst>
            <a:ext uri="{FF2B5EF4-FFF2-40B4-BE49-F238E27FC236}">
              <a16:creationId xmlns:a16="http://schemas.microsoft.com/office/drawing/2014/main" id="{94658EEE-2DAD-40A3-8275-66C167F49CC1}"/>
            </a:ext>
          </a:extLst>
        </xdr:cNvPr>
        <xdr:cNvSpPr/>
      </xdr:nvSpPr>
      <xdr:spPr>
        <a:xfrm>
          <a:off x="19154775" y="10422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97318</xdr:rowOff>
    </xdr:from>
    <xdr:to>
      <xdr:col>116</xdr:col>
      <xdr:colOff>63500</xdr:colOff>
      <xdr:row>64</xdr:row>
      <xdr:rowOff>97645</xdr:rowOff>
    </xdr:to>
    <xdr:cxnSp macro="">
      <xdr:nvCxnSpPr>
        <xdr:cNvPr id="509" name="直線コネクタ 508">
          <a:extLst>
            <a:ext uri="{FF2B5EF4-FFF2-40B4-BE49-F238E27FC236}">
              <a16:creationId xmlns:a16="http://schemas.microsoft.com/office/drawing/2014/main" id="{77BCDFDF-B796-4C3F-A9DB-F0F1DD063513}"/>
            </a:ext>
          </a:extLst>
        </xdr:cNvPr>
        <xdr:cNvCxnSpPr/>
      </xdr:nvCxnSpPr>
      <xdr:spPr>
        <a:xfrm flipV="1">
          <a:off x="19202400" y="10470043"/>
          <a:ext cx="752475"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45865</xdr:rowOff>
    </xdr:from>
    <xdr:to>
      <xdr:col>107</xdr:col>
      <xdr:colOff>101600</xdr:colOff>
      <xdr:row>64</xdr:row>
      <xdr:rowOff>147465</xdr:rowOff>
    </xdr:to>
    <xdr:sp macro="" textlink="">
      <xdr:nvSpPr>
        <xdr:cNvPr id="510" name="楕円 509">
          <a:extLst>
            <a:ext uri="{FF2B5EF4-FFF2-40B4-BE49-F238E27FC236}">
              <a16:creationId xmlns:a16="http://schemas.microsoft.com/office/drawing/2014/main" id="{AD59A7BE-FB2B-454E-A8E7-2F8A149E5FC7}"/>
            </a:ext>
          </a:extLst>
        </xdr:cNvPr>
        <xdr:cNvSpPr/>
      </xdr:nvSpPr>
      <xdr:spPr>
        <a:xfrm>
          <a:off x="18345150" y="10421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96665</xdr:rowOff>
    </xdr:from>
    <xdr:to>
      <xdr:col>111</xdr:col>
      <xdr:colOff>177800</xdr:colOff>
      <xdr:row>64</xdr:row>
      <xdr:rowOff>97645</xdr:rowOff>
    </xdr:to>
    <xdr:cxnSp macro="">
      <xdr:nvCxnSpPr>
        <xdr:cNvPr id="511" name="直線コネクタ 510">
          <a:extLst>
            <a:ext uri="{FF2B5EF4-FFF2-40B4-BE49-F238E27FC236}">
              <a16:creationId xmlns:a16="http://schemas.microsoft.com/office/drawing/2014/main" id="{C5C13D69-D0BE-4871-9DB6-3AC63706397C}"/>
            </a:ext>
          </a:extLst>
        </xdr:cNvPr>
        <xdr:cNvCxnSpPr/>
      </xdr:nvCxnSpPr>
      <xdr:spPr>
        <a:xfrm>
          <a:off x="18392775" y="10469390"/>
          <a:ext cx="809625"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45212</xdr:rowOff>
    </xdr:from>
    <xdr:to>
      <xdr:col>102</xdr:col>
      <xdr:colOff>165100</xdr:colOff>
      <xdr:row>64</xdr:row>
      <xdr:rowOff>146812</xdr:rowOff>
    </xdr:to>
    <xdr:sp macro="" textlink="">
      <xdr:nvSpPr>
        <xdr:cNvPr id="512" name="楕円 511">
          <a:extLst>
            <a:ext uri="{FF2B5EF4-FFF2-40B4-BE49-F238E27FC236}">
              <a16:creationId xmlns:a16="http://schemas.microsoft.com/office/drawing/2014/main" id="{630DCCC2-F7DF-4583-8272-136370D96BDB}"/>
            </a:ext>
          </a:extLst>
        </xdr:cNvPr>
        <xdr:cNvSpPr/>
      </xdr:nvSpPr>
      <xdr:spPr>
        <a:xfrm>
          <a:off x="17554575" y="104211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96012</xdr:rowOff>
    </xdr:from>
    <xdr:to>
      <xdr:col>107</xdr:col>
      <xdr:colOff>50800</xdr:colOff>
      <xdr:row>64</xdr:row>
      <xdr:rowOff>96665</xdr:rowOff>
    </xdr:to>
    <xdr:cxnSp macro="">
      <xdr:nvCxnSpPr>
        <xdr:cNvPr id="513" name="直線コネクタ 512">
          <a:extLst>
            <a:ext uri="{FF2B5EF4-FFF2-40B4-BE49-F238E27FC236}">
              <a16:creationId xmlns:a16="http://schemas.microsoft.com/office/drawing/2014/main" id="{766720D5-A3CF-49B8-8CB9-0275FC904C03}"/>
            </a:ext>
          </a:extLst>
        </xdr:cNvPr>
        <xdr:cNvCxnSpPr/>
      </xdr:nvCxnSpPr>
      <xdr:spPr>
        <a:xfrm>
          <a:off x="17602200" y="10468737"/>
          <a:ext cx="79057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29210</xdr:rowOff>
    </xdr:from>
    <xdr:to>
      <xdr:col>98</xdr:col>
      <xdr:colOff>38100</xdr:colOff>
      <xdr:row>64</xdr:row>
      <xdr:rowOff>130810</xdr:rowOff>
    </xdr:to>
    <xdr:sp macro="" textlink="">
      <xdr:nvSpPr>
        <xdr:cNvPr id="514" name="楕円 513">
          <a:extLst>
            <a:ext uri="{FF2B5EF4-FFF2-40B4-BE49-F238E27FC236}">
              <a16:creationId xmlns:a16="http://schemas.microsoft.com/office/drawing/2014/main" id="{5DD7EFDA-4237-45A9-BBB6-D62B6EB117E6}"/>
            </a:ext>
          </a:extLst>
        </xdr:cNvPr>
        <xdr:cNvSpPr/>
      </xdr:nvSpPr>
      <xdr:spPr>
        <a:xfrm>
          <a:off x="16754475" y="10398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80010</xdr:rowOff>
    </xdr:from>
    <xdr:to>
      <xdr:col>102</xdr:col>
      <xdr:colOff>114300</xdr:colOff>
      <xdr:row>64</xdr:row>
      <xdr:rowOff>96012</xdr:rowOff>
    </xdr:to>
    <xdr:cxnSp macro="">
      <xdr:nvCxnSpPr>
        <xdr:cNvPr id="515" name="直線コネクタ 514">
          <a:extLst>
            <a:ext uri="{FF2B5EF4-FFF2-40B4-BE49-F238E27FC236}">
              <a16:creationId xmlns:a16="http://schemas.microsoft.com/office/drawing/2014/main" id="{24DBE991-D315-44DC-9EC1-3C1AE33ED6B0}"/>
            </a:ext>
          </a:extLst>
        </xdr:cNvPr>
        <xdr:cNvCxnSpPr/>
      </xdr:nvCxnSpPr>
      <xdr:spPr>
        <a:xfrm>
          <a:off x="16802100" y="10455910"/>
          <a:ext cx="8001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516" name="n_1aveValue【学校施設】&#10;一人当たり面積">
          <a:extLst>
            <a:ext uri="{FF2B5EF4-FFF2-40B4-BE49-F238E27FC236}">
              <a16:creationId xmlns:a16="http://schemas.microsoft.com/office/drawing/2014/main" id="{347CF814-6259-48E0-BEA8-930395B491C2}"/>
            </a:ext>
          </a:extLst>
        </xdr:cNvPr>
        <xdr:cNvSpPr txBox="1"/>
      </xdr:nvSpPr>
      <xdr:spPr>
        <a:xfrm>
          <a:off x="18983402" y="988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517" name="n_2aveValue【学校施設】&#10;一人当たり面積">
          <a:extLst>
            <a:ext uri="{FF2B5EF4-FFF2-40B4-BE49-F238E27FC236}">
              <a16:creationId xmlns:a16="http://schemas.microsoft.com/office/drawing/2014/main" id="{86486798-782F-42E9-8543-4BC49CFA4C75}"/>
            </a:ext>
          </a:extLst>
        </xdr:cNvPr>
        <xdr:cNvSpPr txBox="1"/>
      </xdr:nvSpPr>
      <xdr:spPr>
        <a:xfrm>
          <a:off x="18183302" y="988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518" name="n_3aveValue【学校施設】&#10;一人当たり面積">
          <a:extLst>
            <a:ext uri="{FF2B5EF4-FFF2-40B4-BE49-F238E27FC236}">
              <a16:creationId xmlns:a16="http://schemas.microsoft.com/office/drawing/2014/main" id="{085FD30C-D885-4F0C-9D03-253B4B8EE4AF}"/>
            </a:ext>
          </a:extLst>
        </xdr:cNvPr>
        <xdr:cNvSpPr txBox="1"/>
      </xdr:nvSpPr>
      <xdr:spPr>
        <a:xfrm>
          <a:off x="17383202" y="988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519" name="n_4aveValue【学校施設】&#10;一人当たり面積">
          <a:extLst>
            <a:ext uri="{FF2B5EF4-FFF2-40B4-BE49-F238E27FC236}">
              <a16:creationId xmlns:a16="http://schemas.microsoft.com/office/drawing/2014/main" id="{F7AE4E3B-0E9F-49EC-BC08-856FFFDF6D8F}"/>
            </a:ext>
          </a:extLst>
        </xdr:cNvPr>
        <xdr:cNvSpPr txBox="1"/>
      </xdr:nvSpPr>
      <xdr:spPr>
        <a:xfrm>
          <a:off x="16592627" y="989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139572</xdr:rowOff>
    </xdr:from>
    <xdr:ext cx="469744" cy="259045"/>
    <xdr:sp macro="" textlink="">
      <xdr:nvSpPr>
        <xdr:cNvPr id="520" name="n_1mainValue【学校施設】&#10;一人当たり面積">
          <a:extLst>
            <a:ext uri="{FF2B5EF4-FFF2-40B4-BE49-F238E27FC236}">
              <a16:creationId xmlns:a16="http://schemas.microsoft.com/office/drawing/2014/main" id="{9164CE21-ACF7-419B-A64D-D1D52F61EA7B}"/>
            </a:ext>
          </a:extLst>
        </xdr:cNvPr>
        <xdr:cNvSpPr txBox="1"/>
      </xdr:nvSpPr>
      <xdr:spPr>
        <a:xfrm>
          <a:off x="18983402" y="1051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138592</xdr:rowOff>
    </xdr:from>
    <xdr:ext cx="469744" cy="259045"/>
    <xdr:sp macro="" textlink="">
      <xdr:nvSpPr>
        <xdr:cNvPr id="521" name="n_2mainValue【学校施設】&#10;一人当たり面積">
          <a:extLst>
            <a:ext uri="{FF2B5EF4-FFF2-40B4-BE49-F238E27FC236}">
              <a16:creationId xmlns:a16="http://schemas.microsoft.com/office/drawing/2014/main" id="{961EFBB2-2428-4373-A2D6-8DBF1CF9E505}"/>
            </a:ext>
          </a:extLst>
        </xdr:cNvPr>
        <xdr:cNvSpPr txBox="1"/>
      </xdr:nvSpPr>
      <xdr:spPr>
        <a:xfrm>
          <a:off x="18183302" y="10514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137939</xdr:rowOff>
    </xdr:from>
    <xdr:ext cx="469744" cy="259045"/>
    <xdr:sp macro="" textlink="">
      <xdr:nvSpPr>
        <xdr:cNvPr id="522" name="n_3mainValue【学校施設】&#10;一人当たり面積">
          <a:extLst>
            <a:ext uri="{FF2B5EF4-FFF2-40B4-BE49-F238E27FC236}">
              <a16:creationId xmlns:a16="http://schemas.microsoft.com/office/drawing/2014/main" id="{D6E9FEC5-D4F0-47B7-82C2-FE78CA324CE5}"/>
            </a:ext>
          </a:extLst>
        </xdr:cNvPr>
        <xdr:cNvSpPr txBox="1"/>
      </xdr:nvSpPr>
      <xdr:spPr>
        <a:xfrm>
          <a:off x="17383202" y="1051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121937</xdr:rowOff>
    </xdr:from>
    <xdr:ext cx="469744" cy="259045"/>
    <xdr:sp macro="" textlink="">
      <xdr:nvSpPr>
        <xdr:cNvPr id="523" name="n_4mainValue【学校施設】&#10;一人当たり面積">
          <a:extLst>
            <a:ext uri="{FF2B5EF4-FFF2-40B4-BE49-F238E27FC236}">
              <a16:creationId xmlns:a16="http://schemas.microsoft.com/office/drawing/2014/main" id="{9417BB83-02DB-4433-8409-22EF82F74929}"/>
            </a:ext>
          </a:extLst>
        </xdr:cNvPr>
        <xdr:cNvSpPr txBox="1"/>
      </xdr:nvSpPr>
      <xdr:spPr>
        <a:xfrm>
          <a:off x="16592627" y="1049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29524C5C-9FDC-42A9-A8F0-D8B06DCC582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39D209E8-4E51-4E87-9B42-469B3F512FA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40587437-35DB-4AB5-AA6B-38676D61460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D96D6936-6781-49A8-BC6D-14725477F55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99A30BF1-DAEE-4ADF-A273-75CA2580991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00B3EDB8-2BAD-4961-A4EE-094D0F41E3B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7AF08DBA-B9C1-4722-B111-8B083D0D211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139733E6-995D-4D30-A9DB-D53380ED7E1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66087EAA-9668-4EE4-9589-B25B05AD5D5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E0F6C2E7-C657-4DFB-A1E5-35F35D30B0B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7F6008BF-18E7-4B53-8EC5-2F9F95E062D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8C31F3BC-B8AD-4ADD-A205-8B33E845BD45}"/>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B518D67F-99F9-4FBB-A86E-E80CBF605255}"/>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E6988316-0468-4AAE-935B-2E175AAF628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3B42DC8E-7EF5-4960-BFCD-4558C578F537}"/>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887B257B-5E83-48F2-9570-E92EDEB4664C}"/>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2FC0DC52-5CFC-4499-9E6E-4A5CFB92739C}"/>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F840DC61-00B8-4B3C-A95E-3F9824CFEF4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6C96AB1B-FB0D-42CB-9EAB-D4EC8059BF5B}"/>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0D297253-E36D-4C93-9827-0526B10B9E50}"/>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B190BE23-5741-4E0B-8C26-74C0856AAC47}"/>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9FAF0E6B-BA08-4F38-B0C6-977CEC1BE32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5A7CA334-A689-4D8E-822F-F037032F1DF3}"/>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684FD9F8-C8A5-4233-BD5F-28B171E7405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児童館】&#10;有形固定資産減価償却率グラフ枠">
          <a:extLst>
            <a:ext uri="{FF2B5EF4-FFF2-40B4-BE49-F238E27FC236}">
              <a16:creationId xmlns:a16="http://schemas.microsoft.com/office/drawing/2014/main" id="{A7ED06C5-C0D8-4ACB-BAFE-F3F65137D0F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6AD017B1-C25E-4A38-B2DB-50EB4CBF6180}"/>
            </a:ext>
          </a:extLst>
        </xdr:cNvPr>
        <xdr:cNvCxnSpPr/>
      </xdr:nvCxnSpPr>
      <xdr:spPr>
        <a:xfrm flipV="1">
          <a:off x="14696439" y="12764226"/>
          <a:ext cx="0" cy="1330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児童館】&#10;有形固定資産減価償却率最小値テキスト">
          <a:extLst>
            <a:ext uri="{FF2B5EF4-FFF2-40B4-BE49-F238E27FC236}">
              <a16:creationId xmlns:a16="http://schemas.microsoft.com/office/drawing/2014/main" id="{FB167E9A-815E-44D6-A406-7126AB8D741D}"/>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944FEA2E-1E1B-43E0-8E44-85FE846CBBAE}"/>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552" name="【児童館】&#10;有形固定資産減価償却率最大値テキスト">
          <a:extLst>
            <a:ext uri="{FF2B5EF4-FFF2-40B4-BE49-F238E27FC236}">
              <a16:creationId xmlns:a16="http://schemas.microsoft.com/office/drawing/2014/main" id="{C9EEDE17-C345-417B-B761-564922BD9BEA}"/>
            </a:ext>
          </a:extLst>
        </xdr:cNvPr>
        <xdr:cNvSpPr txBox="1"/>
      </xdr:nvSpPr>
      <xdr:spPr>
        <a:xfrm>
          <a:off x="14735175" y="125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553" name="直線コネクタ 552">
          <a:extLst>
            <a:ext uri="{FF2B5EF4-FFF2-40B4-BE49-F238E27FC236}">
              <a16:creationId xmlns:a16="http://schemas.microsoft.com/office/drawing/2014/main" id="{53959CAD-B045-4469-ADC5-BD66365A1E7C}"/>
            </a:ext>
          </a:extLst>
        </xdr:cNvPr>
        <xdr:cNvCxnSpPr/>
      </xdr:nvCxnSpPr>
      <xdr:spPr>
        <a:xfrm>
          <a:off x="14611350" y="127642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554" name="【児童館】&#10;有形固定資産減価償却率平均値テキスト">
          <a:extLst>
            <a:ext uri="{FF2B5EF4-FFF2-40B4-BE49-F238E27FC236}">
              <a16:creationId xmlns:a16="http://schemas.microsoft.com/office/drawing/2014/main" id="{0B8A10B7-4BAD-495D-A9DF-ABBEFF943952}"/>
            </a:ext>
          </a:extLst>
        </xdr:cNvPr>
        <xdr:cNvSpPr txBox="1"/>
      </xdr:nvSpPr>
      <xdr:spPr>
        <a:xfrm>
          <a:off x="14735175" y="13313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555" name="フローチャート: 判断 554">
          <a:extLst>
            <a:ext uri="{FF2B5EF4-FFF2-40B4-BE49-F238E27FC236}">
              <a16:creationId xmlns:a16="http://schemas.microsoft.com/office/drawing/2014/main" id="{9B6EEBC8-D917-4518-B88C-70BDF67FDABE}"/>
            </a:ext>
          </a:extLst>
        </xdr:cNvPr>
        <xdr:cNvSpPr/>
      </xdr:nvSpPr>
      <xdr:spPr>
        <a:xfrm>
          <a:off x="14649450" y="134496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556" name="フローチャート: 判断 555">
          <a:extLst>
            <a:ext uri="{FF2B5EF4-FFF2-40B4-BE49-F238E27FC236}">
              <a16:creationId xmlns:a16="http://schemas.microsoft.com/office/drawing/2014/main" id="{693C8B7E-DAE0-4DB4-BBFB-8A5A4B470999}"/>
            </a:ext>
          </a:extLst>
        </xdr:cNvPr>
        <xdr:cNvSpPr/>
      </xdr:nvSpPr>
      <xdr:spPr>
        <a:xfrm>
          <a:off x="138874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557" name="フローチャート: 判断 556">
          <a:extLst>
            <a:ext uri="{FF2B5EF4-FFF2-40B4-BE49-F238E27FC236}">
              <a16:creationId xmlns:a16="http://schemas.microsoft.com/office/drawing/2014/main" id="{5B2E4832-66A1-4E9B-9B55-BAC404DF06BA}"/>
            </a:ext>
          </a:extLst>
        </xdr:cNvPr>
        <xdr:cNvSpPr/>
      </xdr:nvSpPr>
      <xdr:spPr>
        <a:xfrm>
          <a:off x="13096875" y="133758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558" name="フローチャート: 判断 557">
          <a:extLst>
            <a:ext uri="{FF2B5EF4-FFF2-40B4-BE49-F238E27FC236}">
              <a16:creationId xmlns:a16="http://schemas.microsoft.com/office/drawing/2014/main" id="{1CCE844A-5364-4A22-AB50-2A395234CDEF}"/>
            </a:ext>
          </a:extLst>
        </xdr:cNvPr>
        <xdr:cNvSpPr/>
      </xdr:nvSpPr>
      <xdr:spPr>
        <a:xfrm>
          <a:off x="12296775" y="133351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559" name="フローチャート: 判断 558">
          <a:extLst>
            <a:ext uri="{FF2B5EF4-FFF2-40B4-BE49-F238E27FC236}">
              <a16:creationId xmlns:a16="http://schemas.microsoft.com/office/drawing/2014/main" id="{D075ECE2-AE2D-4AA0-93AE-17B01E8D98CE}"/>
            </a:ext>
          </a:extLst>
        </xdr:cNvPr>
        <xdr:cNvSpPr/>
      </xdr:nvSpPr>
      <xdr:spPr>
        <a:xfrm>
          <a:off x="11487150" y="1329925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DFAB2EB2-2E46-4A63-9D8A-D567121DF97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5C113AA6-0E81-4379-9278-A0FBDD4AEB0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4C9CF2B4-51B4-4CE8-81B4-A6E3918C0AB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EDF1879F-A2DA-4738-8A32-B8342D13680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219E5F19-023A-4BEF-B683-02446CB9C9C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565" name="楕円 564">
          <a:extLst>
            <a:ext uri="{FF2B5EF4-FFF2-40B4-BE49-F238E27FC236}">
              <a16:creationId xmlns:a16="http://schemas.microsoft.com/office/drawing/2014/main" id="{9FA2A8FE-227E-4498-A80E-5532B34A261C}"/>
            </a:ext>
          </a:extLst>
        </xdr:cNvPr>
        <xdr:cNvSpPr/>
      </xdr:nvSpPr>
      <xdr:spPr>
        <a:xfrm>
          <a:off x="14649450" y="140561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566" name="【児童館】&#10;有形固定資産減価償却率該当値テキスト">
          <a:extLst>
            <a:ext uri="{FF2B5EF4-FFF2-40B4-BE49-F238E27FC236}">
              <a16:creationId xmlns:a16="http://schemas.microsoft.com/office/drawing/2014/main" id="{EB3E546E-581E-451F-94BA-7B45888A6280}"/>
            </a:ext>
          </a:extLst>
        </xdr:cNvPr>
        <xdr:cNvSpPr txBox="1"/>
      </xdr:nvSpPr>
      <xdr:spPr>
        <a:xfrm>
          <a:off x="14735175" y="1396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567" name="楕円 566">
          <a:extLst>
            <a:ext uri="{FF2B5EF4-FFF2-40B4-BE49-F238E27FC236}">
              <a16:creationId xmlns:a16="http://schemas.microsoft.com/office/drawing/2014/main" id="{4A753843-22CA-4F1A-8F06-D9FD1CB2FDDD}"/>
            </a:ext>
          </a:extLst>
        </xdr:cNvPr>
        <xdr:cNvSpPr/>
      </xdr:nvSpPr>
      <xdr:spPr>
        <a:xfrm>
          <a:off x="13887450" y="14056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568" name="直線コネクタ 567">
          <a:extLst>
            <a:ext uri="{FF2B5EF4-FFF2-40B4-BE49-F238E27FC236}">
              <a16:creationId xmlns:a16="http://schemas.microsoft.com/office/drawing/2014/main" id="{FF6E226A-0017-4394-ADCD-83223D0DE885}"/>
            </a:ext>
          </a:extLst>
        </xdr:cNvPr>
        <xdr:cNvCxnSpPr/>
      </xdr:nvCxnSpPr>
      <xdr:spPr>
        <a:xfrm>
          <a:off x="13935075" y="1409427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569" name="楕円 568">
          <a:extLst>
            <a:ext uri="{FF2B5EF4-FFF2-40B4-BE49-F238E27FC236}">
              <a16:creationId xmlns:a16="http://schemas.microsoft.com/office/drawing/2014/main" id="{613F048F-318A-40B2-A706-CF79427383DD}"/>
            </a:ext>
          </a:extLst>
        </xdr:cNvPr>
        <xdr:cNvSpPr/>
      </xdr:nvSpPr>
      <xdr:spPr>
        <a:xfrm>
          <a:off x="13096875" y="140561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570" name="直線コネクタ 569">
          <a:extLst>
            <a:ext uri="{FF2B5EF4-FFF2-40B4-BE49-F238E27FC236}">
              <a16:creationId xmlns:a16="http://schemas.microsoft.com/office/drawing/2014/main" id="{CEE4C216-F6A3-441D-A996-83B53BE9C921}"/>
            </a:ext>
          </a:extLst>
        </xdr:cNvPr>
        <xdr:cNvCxnSpPr/>
      </xdr:nvCxnSpPr>
      <xdr:spPr>
        <a:xfrm>
          <a:off x="13144500" y="140942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571" name="楕円 570">
          <a:extLst>
            <a:ext uri="{FF2B5EF4-FFF2-40B4-BE49-F238E27FC236}">
              <a16:creationId xmlns:a16="http://schemas.microsoft.com/office/drawing/2014/main" id="{48B30CCE-0975-460F-B6CD-6022F58169D2}"/>
            </a:ext>
          </a:extLst>
        </xdr:cNvPr>
        <xdr:cNvSpPr/>
      </xdr:nvSpPr>
      <xdr:spPr>
        <a:xfrm>
          <a:off x="12296775" y="140561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572" name="直線コネクタ 571">
          <a:extLst>
            <a:ext uri="{FF2B5EF4-FFF2-40B4-BE49-F238E27FC236}">
              <a16:creationId xmlns:a16="http://schemas.microsoft.com/office/drawing/2014/main" id="{8C4FDF6D-3DDF-403A-9DFE-476D669498FD}"/>
            </a:ext>
          </a:extLst>
        </xdr:cNvPr>
        <xdr:cNvCxnSpPr/>
      </xdr:nvCxnSpPr>
      <xdr:spPr>
        <a:xfrm>
          <a:off x="12344400" y="140942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573" name="楕円 572">
          <a:extLst>
            <a:ext uri="{FF2B5EF4-FFF2-40B4-BE49-F238E27FC236}">
              <a16:creationId xmlns:a16="http://schemas.microsoft.com/office/drawing/2014/main" id="{488DC1D2-7958-4817-9254-1246211B8762}"/>
            </a:ext>
          </a:extLst>
        </xdr:cNvPr>
        <xdr:cNvSpPr/>
      </xdr:nvSpPr>
      <xdr:spPr>
        <a:xfrm>
          <a:off x="11487150" y="14056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574" name="直線コネクタ 573">
          <a:extLst>
            <a:ext uri="{FF2B5EF4-FFF2-40B4-BE49-F238E27FC236}">
              <a16:creationId xmlns:a16="http://schemas.microsoft.com/office/drawing/2014/main" id="{389AF696-0B32-4623-BF16-09CF467E39F9}"/>
            </a:ext>
          </a:extLst>
        </xdr:cNvPr>
        <xdr:cNvCxnSpPr/>
      </xdr:nvCxnSpPr>
      <xdr:spPr>
        <a:xfrm>
          <a:off x="11534775" y="140942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575" name="n_1aveValue【児童館】&#10;有形固定資産減価償却率">
          <a:extLst>
            <a:ext uri="{FF2B5EF4-FFF2-40B4-BE49-F238E27FC236}">
              <a16:creationId xmlns:a16="http://schemas.microsoft.com/office/drawing/2014/main" id="{5667FC6D-2DE4-4176-864F-D57272AA27AA}"/>
            </a:ext>
          </a:extLst>
        </xdr:cNvPr>
        <xdr:cNvSpPr txBox="1"/>
      </xdr:nvSpPr>
      <xdr:spPr>
        <a:xfrm>
          <a:off x="13745219"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576" name="n_2aveValue【児童館】&#10;有形固定資産減価償却率">
          <a:extLst>
            <a:ext uri="{FF2B5EF4-FFF2-40B4-BE49-F238E27FC236}">
              <a16:creationId xmlns:a16="http://schemas.microsoft.com/office/drawing/2014/main" id="{F96019C0-A700-4EE3-8CA8-CB0CAC96C6A7}"/>
            </a:ext>
          </a:extLst>
        </xdr:cNvPr>
        <xdr:cNvSpPr txBox="1"/>
      </xdr:nvSpPr>
      <xdr:spPr>
        <a:xfrm>
          <a:off x="12964169" y="1315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577" name="n_3aveValue【児童館】&#10;有形固定資産減価償却率">
          <a:extLst>
            <a:ext uri="{FF2B5EF4-FFF2-40B4-BE49-F238E27FC236}">
              <a16:creationId xmlns:a16="http://schemas.microsoft.com/office/drawing/2014/main" id="{EAB787E1-F008-4737-9AAA-23E4A11CAFED}"/>
            </a:ext>
          </a:extLst>
        </xdr:cNvPr>
        <xdr:cNvSpPr txBox="1"/>
      </xdr:nvSpPr>
      <xdr:spPr>
        <a:xfrm>
          <a:off x="12164069" y="13123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578" name="n_4aveValue【児童館】&#10;有形固定資産減価償却率">
          <a:extLst>
            <a:ext uri="{FF2B5EF4-FFF2-40B4-BE49-F238E27FC236}">
              <a16:creationId xmlns:a16="http://schemas.microsoft.com/office/drawing/2014/main" id="{A99E0973-37F5-40FA-A1B5-1C6B0038EEBE}"/>
            </a:ext>
          </a:extLst>
        </xdr:cNvPr>
        <xdr:cNvSpPr txBox="1"/>
      </xdr:nvSpPr>
      <xdr:spPr>
        <a:xfrm>
          <a:off x="11354444" y="13096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579" name="n_1mainValue【児童館】&#10;有形固定資産減価償却率">
          <a:extLst>
            <a:ext uri="{FF2B5EF4-FFF2-40B4-BE49-F238E27FC236}">
              <a16:creationId xmlns:a16="http://schemas.microsoft.com/office/drawing/2014/main" id="{4849D94D-D529-44E7-AF4B-375598340F64}"/>
            </a:ext>
          </a:extLst>
        </xdr:cNvPr>
        <xdr:cNvSpPr txBox="1"/>
      </xdr:nvSpPr>
      <xdr:spPr>
        <a:xfrm>
          <a:off x="13716077"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580" name="n_2mainValue【児童館】&#10;有形固定資産減価償却率">
          <a:extLst>
            <a:ext uri="{FF2B5EF4-FFF2-40B4-BE49-F238E27FC236}">
              <a16:creationId xmlns:a16="http://schemas.microsoft.com/office/drawing/2014/main" id="{08F0D113-1F64-4DFC-B133-7DDCD50FBD2E}"/>
            </a:ext>
          </a:extLst>
        </xdr:cNvPr>
        <xdr:cNvSpPr txBox="1"/>
      </xdr:nvSpPr>
      <xdr:spPr>
        <a:xfrm>
          <a:off x="129255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581" name="n_3mainValue【児童館】&#10;有形固定資産減価償却率">
          <a:extLst>
            <a:ext uri="{FF2B5EF4-FFF2-40B4-BE49-F238E27FC236}">
              <a16:creationId xmlns:a16="http://schemas.microsoft.com/office/drawing/2014/main" id="{DD91FA46-C5D5-4382-B4FA-15E36D0C499C}"/>
            </a:ext>
          </a:extLst>
        </xdr:cNvPr>
        <xdr:cNvSpPr txBox="1"/>
      </xdr:nvSpPr>
      <xdr:spPr>
        <a:xfrm>
          <a:off x="12134927"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582" name="n_4mainValue【児童館】&#10;有形固定資産減価償却率">
          <a:extLst>
            <a:ext uri="{FF2B5EF4-FFF2-40B4-BE49-F238E27FC236}">
              <a16:creationId xmlns:a16="http://schemas.microsoft.com/office/drawing/2014/main" id="{37D0A07D-B69D-40B0-93C6-0B6B6007181A}"/>
            </a:ext>
          </a:extLst>
        </xdr:cNvPr>
        <xdr:cNvSpPr txBox="1"/>
      </xdr:nvSpPr>
      <xdr:spPr>
        <a:xfrm>
          <a:off x="113253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0D515859-E241-4DCE-8BDA-2582E1D12D1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095AC0C8-A613-4464-B8AC-04CB218BF48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EACD7376-0149-4605-8FAD-D16B25B89CB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963475E0-67D6-4C46-8339-B623BC45757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4EE57A64-20A9-45BB-9C18-A02186F98C1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47DEC748-102A-420A-A947-1695F390D4C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3A9D28BD-070C-4D1F-A8B4-E8C5BE12874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83C4082F-1D63-4CA7-8776-F3ABE67BEC8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2D9AD194-AA47-4870-8830-56832E96179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ACBE3754-6FAE-44FD-AB78-5DD01E5E005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38270E41-11C7-4C70-9C5B-CCC17742A1FA}"/>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F21766C4-E0C6-4DEB-9565-72A08F64228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01BABEE2-595C-4C44-A216-2C2F88A203E4}"/>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90BADF49-250A-4123-91E1-7343216E046B}"/>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040DF74F-8412-4AF2-B793-4A3E2F8075E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8C363E2E-A83A-4539-ABE4-D4E0F2040CBC}"/>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E990DE58-BAEB-497B-A465-842164CBD31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CBCF550B-1551-4B4A-B8C7-BF83E8BB65E1}"/>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9F57FB9B-0446-45CE-A619-90081D4572C3}"/>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84DA7C60-32FB-472C-BC8C-A6274166FB2B}"/>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A4099AFC-6FD9-4D1A-B95D-18E3A41FB0E5}"/>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id="{E39B9E09-3C74-4D15-BC82-2E30A3B0649B}"/>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252141EE-777B-4B23-8090-477FE7D0844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D5755325-2423-4576-93EE-92EE115AD64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児童館】&#10;一人当たり面積グラフ枠">
          <a:extLst>
            <a:ext uri="{FF2B5EF4-FFF2-40B4-BE49-F238E27FC236}">
              <a16:creationId xmlns:a16="http://schemas.microsoft.com/office/drawing/2014/main" id="{C55204C7-8112-41E8-A80B-2502F63811A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608" name="直線コネクタ 607">
          <a:extLst>
            <a:ext uri="{FF2B5EF4-FFF2-40B4-BE49-F238E27FC236}">
              <a16:creationId xmlns:a16="http://schemas.microsoft.com/office/drawing/2014/main" id="{CB13BDBA-2BA1-44BA-9B80-2FF43F1466A5}"/>
            </a:ext>
          </a:extLst>
        </xdr:cNvPr>
        <xdr:cNvCxnSpPr/>
      </xdr:nvCxnSpPr>
      <xdr:spPr>
        <a:xfrm flipV="1">
          <a:off x="19954239" y="12656004"/>
          <a:ext cx="0" cy="1346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609" name="【児童館】&#10;一人当たり面積最小値テキスト">
          <a:extLst>
            <a:ext uri="{FF2B5EF4-FFF2-40B4-BE49-F238E27FC236}">
              <a16:creationId xmlns:a16="http://schemas.microsoft.com/office/drawing/2014/main" id="{CDE8FFE6-E818-4864-86BB-15A6BACE7406}"/>
            </a:ext>
          </a:extLst>
        </xdr:cNvPr>
        <xdr:cNvSpPr txBox="1"/>
      </xdr:nvSpPr>
      <xdr:spPr>
        <a:xfrm>
          <a:off x="19992975" y="1400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610" name="直線コネクタ 609">
          <a:extLst>
            <a:ext uri="{FF2B5EF4-FFF2-40B4-BE49-F238E27FC236}">
              <a16:creationId xmlns:a16="http://schemas.microsoft.com/office/drawing/2014/main" id="{89D8433C-2704-44B3-A0F0-A080238CE51B}"/>
            </a:ext>
          </a:extLst>
        </xdr:cNvPr>
        <xdr:cNvCxnSpPr/>
      </xdr:nvCxnSpPr>
      <xdr:spPr>
        <a:xfrm>
          <a:off x="19878675" y="140026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611" name="【児童館】&#10;一人当たり面積最大値テキスト">
          <a:extLst>
            <a:ext uri="{FF2B5EF4-FFF2-40B4-BE49-F238E27FC236}">
              <a16:creationId xmlns:a16="http://schemas.microsoft.com/office/drawing/2014/main" id="{A8062341-7237-4814-8A9E-0E63A55CD081}"/>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612" name="直線コネクタ 611">
          <a:extLst>
            <a:ext uri="{FF2B5EF4-FFF2-40B4-BE49-F238E27FC236}">
              <a16:creationId xmlns:a16="http://schemas.microsoft.com/office/drawing/2014/main" id="{7E55A21E-8CF8-4A33-9191-EF64A004434D}"/>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613" name="【児童館】&#10;一人当たり面積平均値テキスト">
          <a:extLst>
            <a:ext uri="{FF2B5EF4-FFF2-40B4-BE49-F238E27FC236}">
              <a16:creationId xmlns:a16="http://schemas.microsoft.com/office/drawing/2014/main" id="{82B9C577-9154-40AA-B1C4-230556A83257}"/>
            </a:ext>
          </a:extLst>
        </xdr:cNvPr>
        <xdr:cNvSpPr txBox="1"/>
      </xdr:nvSpPr>
      <xdr:spPr>
        <a:xfrm>
          <a:off x="19992975" y="13351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14" name="フローチャート: 判断 613">
          <a:extLst>
            <a:ext uri="{FF2B5EF4-FFF2-40B4-BE49-F238E27FC236}">
              <a16:creationId xmlns:a16="http://schemas.microsoft.com/office/drawing/2014/main" id="{7B9BBE03-D1A7-45E3-93DF-90786F07AAFF}"/>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615" name="フローチャート: 判断 614">
          <a:extLst>
            <a:ext uri="{FF2B5EF4-FFF2-40B4-BE49-F238E27FC236}">
              <a16:creationId xmlns:a16="http://schemas.microsoft.com/office/drawing/2014/main" id="{B8ED7948-250F-4BCA-9F0E-55A730F479BC}"/>
            </a:ext>
          </a:extLst>
        </xdr:cNvPr>
        <xdr:cNvSpPr/>
      </xdr:nvSpPr>
      <xdr:spPr>
        <a:xfrm>
          <a:off x="19154775" y="135046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616" name="フローチャート: 判断 615">
          <a:extLst>
            <a:ext uri="{FF2B5EF4-FFF2-40B4-BE49-F238E27FC236}">
              <a16:creationId xmlns:a16="http://schemas.microsoft.com/office/drawing/2014/main" id="{10BF0506-08B9-4A4A-9758-C94556672AEF}"/>
            </a:ext>
          </a:extLst>
        </xdr:cNvPr>
        <xdr:cNvSpPr/>
      </xdr:nvSpPr>
      <xdr:spPr>
        <a:xfrm>
          <a:off x="18345150" y="1355135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617" name="フローチャート: 判断 616">
          <a:extLst>
            <a:ext uri="{FF2B5EF4-FFF2-40B4-BE49-F238E27FC236}">
              <a16:creationId xmlns:a16="http://schemas.microsoft.com/office/drawing/2014/main" id="{60AB6620-A91E-4B59-9561-E628DF287979}"/>
            </a:ext>
          </a:extLst>
        </xdr:cNvPr>
        <xdr:cNvSpPr/>
      </xdr:nvSpPr>
      <xdr:spPr>
        <a:xfrm>
          <a:off x="17554575" y="1359489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618" name="フローチャート: 判断 617">
          <a:extLst>
            <a:ext uri="{FF2B5EF4-FFF2-40B4-BE49-F238E27FC236}">
              <a16:creationId xmlns:a16="http://schemas.microsoft.com/office/drawing/2014/main" id="{ED3ADF4B-1C31-4239-9527-17F3C6D4B40E}"/>
            </a:ext>
          </a:extLst>
        </xdr:cNvPr>
        <xdr:cNvSpPr/>
      </xdr:nvSpPr>
      <xdr:spPr>
        <a:xfrm>
          <a:off x="16754475" y="1359489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9C016442-3559-43FA-8931-D490D56291B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9B06376-A591-4FF6-BBF6-47E1FA4F7AD2}"/>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7C2DF029-98DD-4368-878E-F5F3940EBE6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9C87E8E5-CFD5-4EF8-A7BA-994A44AD939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44305A5E-E492-4B7C-9150-BE0B92CF083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93436</xdr:rowOff>
    </xdr:from>
    <xdr:to>
      <xdr:col>116</xdr:col>
      <xdr:colOff>114300</xdr:colOff>
      <xdr:row>86</xdr:row>
      <xdr:rowOff>23586</xdr:rowOff>
    </xdr:to>
    <xdr:sp macro="" textlink="">
      <xdr:nvSpPr>
        <xdr:cNvPr id="624" name="楕円 623">
          <a:extLst>
            <a:ext uri="{FF2B5EF4-FFF2-40B4-BE49-F238E27FC236}">
              <a16:creationId xmlns:a16="http://schemas.microsoft.com/office/drawing/2014/main" id="{A74C7545-95CA-4BF6-9D21-F53E687808FE}"/>
            </a:ext>
          </a:extLst>
        </xdr:cNvPr>
        <xdr:cNvSpPr/>
      </xdr:nvSpPr>
      <xdr:spPr>
        <a:xfrm>
          <a:off x="19897725" y="138665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8363</xdr:rowOff>
    </xdr:from>
    <xdr:ext cx="469744" cy="259045"/>
    <xdr:sp macro="" textlink="">
      <xdr:nvSpPr>
        <xdr:cNvPr id="625" name="【児童館】&#10;一人当たり面積該当値テキスト">
          <a:extLst>
            <a:ext uri="{FF2B5EF4-FFF2-40B4-BE49-F238E27FC236}">
              <a16:creationId xmlns:a16="http://schemas.microsoft.com/office/drawing/2014/main" id="{67FDA758-1594-442E-A741-8251AF3A33DB}"/>
            </a:ext>
          </a:extLst>
        </xdr:cNvPr>
        <xdr:cNvSpPr txBox="1"/>
      </xdr:nvSpPr>
      <xdr:spPr>
        <a:xfrm>
          <a:off x="19992975" y="137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93436</xdr:rowOff>
    </xdr:from>
    <xdr:to>
      <xdr:col>112</xdr:col>
      <xdr:colOff>38100</xdr:colOff>
      <xdr:row>86</xdr:row>
      <xdr:rowOff>23586</xdr:rowOff>
    </xdr:to>
    <xdr:sp macro="" textlink="">
      <xdr:nvSpPr>
        <xdr:cNvPr id="626" name="楕円 625">
          <a:extLst>
            <a:ext uri="{FF2B5EF4-FFF2-40B4-BE49-F238E27FC236}">
              <a16:creationId xmlns:a16="http://schemas.microsoft.com/office/drawing/2014/main" id="{DB040284-9B79-4A81-98B3-475F517FAFEF}"/>
            </a:ext>
          </a:extLst>
        </xdr:cNvPr>
        <xdr:cNvSpPr/>
      </xdr:nvSpPr>
      <xdr:spPr>
        <a:xfrm>
          <a:off x="19154775" y="13866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144236</xdr:rowOff>
    </xdr:from>
    <xdr:to>
      <xdr:col>116</xdr:col>
      <xdr:colOff>63500</xdr:colOff>
      <xdr:row>85</xdr:row>
      <xdr:rowOff>144236</xdr:rowOff>
    </xdr:to>
    <xdr:cxnSp macro="">
      <xdr:nvCxnSpPr>
        <xdr:cNvPr id="627" name="直線コネクタ 626">
          <a:extLst>
            <a:ext uri="{FF2B5EF4-FFF2-40B4-BE49-F238E27FC236}">
              <a16:creationId xmlns:a16="http://schemas.microsoft.com/office/drawing/2014/main" id="{B85729BF-A68E-4354-AD67-825112C2C51E}"/>
            </a:ext>
          </a:extLst>
        </xdr:cNvPr>
        <xdr:cNvCxnSpPr/>
      </xdr:nvCxnSpPr>
      <xdr:spPr>
        <a:xfrm>
          <a:off x="19202400" y="1391421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93436</xdr:rowOff>
    </xdr:from>
    <xdr:to>
      <xdr:col>107</xdr:col>
      <xdr:colOff>101600</xdr:colOff>
      <xdr:row>86</xdr:row>
      <xdr:rowOff>23586</xdr:rowOff>
    </xdr:to>
    <xdr:sp macro="" textlink="">
      <xdr:nvSpPr>
        <xdr:cNvPr id="628" name="楕円 627">
          <a:extLst>
            <a:ext uri="{FF2B5EF4-FFF2-40B4-BE49-F238E27FC236}">
              <a16:creationId xmlns:a16="http://schemas.microsoft.com/office/drawing/2014/main" id="{A35694DE-6A00-4C61-91CD-93322193F90C}"/>
            </a:ext>
          </a:extLst>
        </xdr:cNvPr>
        <xdr:cNvSpPr/>
      </xdr:nvSpPr>
      <xdr:spPr>
        <a:xfrm>
          <a:off x="18345150" y="138665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144236</xdr:rowOff>
    </xdr:from>
    <xdr:to>
      <xdr:col>111</xdr:col>
      <xdr:colOff>177800</xdr:colOff>
      <xdr:row>85</xdr:row>
      <xdr:rowOff>144236</xdr:rowOff>
    </xdr:to>
    <xdr:cxnSp macro="">
      <xdr:nvCxnSpPr>
        <xdr:cNvPr id="629" name="直線コネクタ 628">
          <a:extLst>
            <a:ext uri="{FF2B5EF4-FFF2-40B4-BE49-F238E27FC236}">
              <a16:creationId xmlns:a16="http://schemas.microsoft.com/office/drawing/2014/main" id="{42FA21A2-3085-4BF4-871A-C560BC2169A6}"/>
            </a:ext>
          </a:extLst>
        </xdr:cNvPr>
        <xdr:cNvCxnSpPr/>
      </xdr:nvCxnSpPr>
      <xdr:spPr>
        <a:xfrm>
          <a:off x="18392775" y="1391421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93436</xdr:rowOff>
    </xdr:from>
    <xdr:to>
      <xdr:col>102</xdr:col>
      <xdr:colOff>165100</xdr:colOff>
      <xdr:row>86</xdr:row>
      <xdr:rowOff>23586</xdr:rowOff>
    </xdr:to>
    <xdr:sp macro="" textlink="">
      <xdr:nvSpPr>
        <xdr:cNvPr id="630" name="楕円 629">
          <a:extLst>
            <a:ext uri="{FF2B5EF4-FFF2-40B4-BE49-F238E27FC236}">
              <a16:creationId xmlns:a16="http://schemas.microsoft.com/office/drawing/2014/main" id="{E30B1977-C817-4E6E-B767-94DFB139B657}"/>
            </a:ext>
          </a:extLst>
        </xdr:cNvPr>
        <xdr:cNvSpPr/>
      </xdr:nvSpPr>
      <xdr:spPr>
        <a:xfrm>
          <a:off x="17554575" y="138665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144236</xdr:rowOff>
    </xdr:from>
    <xdr:to>
      <xdr:col>107</xdr:col>
      <xdr:colOff>50800</xdr:colOff>
      <xdr:row>85</xdr:row>
      <xdr:rowOff>144236</xdr:rowOff>
    </xdr:to>
    <xdr:cxnSp macro="">
      <xdr:nvCxnSpPr>
        <xdr:cNvPr id="631" name="直線コネクタ 630">
          <a:extLst>
            <a:ext uri="{FF2B5EF4-FFF2-40B4-BE49-F238E27FC236}">
              <a16:creationId xmlns:a16="http://schemas.microsoft.com/office/drawing/2014/main" id="{0E681BAA-A071-48E6-833A-979C49201A20}"/>
            </a:ext>
          </a:extLst>
        </xdr:cNvPr>
        <xdr:cNvCxnSpPr/>
      </xdr:nvCxnSpPr>
      <xdr:spPr>
        <a:xfrm>
          <a:off x="17602200" y="1391421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93436</xdr:rowOff>
    </xdr:from>
    <xdr:to>
      <xdr:col>98</xdr:col>
      <xdr:colOff>38100</xdr:colOff>
      <xdr:row>86</xdr:row>
      <xdr:rowOff>23586</xdr:rowOff>
    </xdr:to>
    <xdr:sp macro="" textlink="">
      <xdr:nvSpPr>
        <xdr:cNvPr id="632" name="楕円 631">
          <a:extLst>
            <a:ext uri="{FF2B5EF4-FFF2-40B4-BE49-F238E27FC236}">
              <a16:creationId xmlns:a16="http://schemas.microsoft.com/office/drawing/2014/main" id="{1A9D15A9-6384-4B58-B9CC-5D560FE40D18}"/>
            </a:ext>
          </a:extLst>
        </xdr:cNvPr>
        <xdr:cNvSpPr/>
      </xdr:nvSpPr>
      <xdr:spPr>
        <a:xfrm>
          <a:off x="16754475" y="13866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144236</xdr:rowOff>
    </xdr:from>
    <xdr:to>
      <xdr:col>102</xdr:col>
      <xdr:colOff>114300</xdr:colOff>
      <xdr:row>85</xdr:row>
      <xdr:rowOff>144236</xdr:rowOff>
    </xdr:to>
    <xdr:cxnSp macro="">
      <xdr:nvCxnSpPr>
        <xdr:cNvPr id="633" name="直線コネクタ 632">
          <a:extLst>
            <a:ext uri="{FF2B5EF4-FFF2-40B4-BE49-F238E27FC236}">
              <a16:creationId xmlns:a16="http://schemas.microsoft.com/office/drawing/2014/main" id="{8A5674FD-DF15-48B7-8B16-F529F720C4A6}"/>
            </a:ext>
          </a:extLst>
        </xdr:cNvPr>
        <xdr:cNvCxnSpPr/>
      </xdr:nvCxnSpPr>
      <xdr:spPr>
        <a:xfrm>
          <a:off x="16802100" y="139142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634" name="n_1aveValue【児童館】&#10;一人当たり面積">
          <a:extLst>
            <a:ext uri="{FF2B5EF4-FFF2-40B4-BE49-F238E27FC236}">
              <a16:creationId xmlns:a16="http://schemas.microsoft.com/office/drawing/2014/main" id="{15F35B46-71F3-4D96-9686-8ACE26327B19}"/>
            </a:ext>
          </a:extLst>
        </xdr:cNvPr>
        <xdr:cNvSpPr txBox="1"/>
      </xdr:nvSpPr>
      <xdr:spPr>
        <a:xfrm>
          <a:off x="18983402" y="1328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635" name="n_2aveValue【児童館】&#10;一人当たり面積">
          <a:extLst>
            <a:ext uri="{FF2B5EF4-FFF2-40B4-BE49-F238E27FC236}">
              <a16:creationId xmlns:a16="http://schemas.microsoft.com/office/drawing/2014/main" id="{481A0233-ED96-4D79-BF6A-3B689D4938EA}"/>
            </a:ext>
          </a:extLst>
        </xdr:cNvPr>
        <xdr:cNvSpPr txBox="1"/>
      </xdr:nvSpPr>
      <xdr:spPr>
        <a:xfrm>
          <a:off x="18183302" y="133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636" name="n_3aveValue【児童館】&#10;一人当たり面積">
          <a:extLst>
            <a:ext uri="{FF2B5EF4-FFF2-40B4-BE49-F238E27FC236}">
              <a16:creationId xmlns:a16="http://schemas.microsoft.com/office/drawing/2014/main" id="{EFE9569F-CE91-4B73-97B2-1680BC212040}"/>
            </a:ext>
          </a:extLst>
        </xdr:cNvPr>
        <xdr:cNvSpPr txBox="1"/>
      </xdr:nvSpPr>
      <xdr:spPr>
        <a:xfrm>
          <a:off x="17383202" y="1337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637" name="n_4aveValue【児童館】&#10;一人当たり面積">
          <a:extLst>
            <a:ext uri="{FF2B5EF4-FFF2-40B4-BE49-F238E27FC236}">
              <a16:creationId xmlns:a16="http://schemas.microsoft.com/office/drawing/2014/main" id="{27CA0F09-C70B-47CC-82E5-2981E11049B7}"/>
            </a:ext>
          </a:extLst>
        </xdr:cNvPr>
        <xdr:cNvSpPr txBox="1"/>
      </xdr:nvSpPr>
      <xdr:spPr>
        <a:xfrm>
          <a:off x="16592627" y="1337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14713</xdr:rowOff>
    </xdr:from>
    <xdr:ext cx="469744" cy="259045"/>
    <xdr:sp macro="" textlink="">
      <xdr:nvSpPr>
        <xdr:cNvPr id="638" name="n_1mainValue【児童館】&#10;一人当たり面積">
          <a:extLst>
            <a:ext uri="{FF2B5EF4-FFF2-40B4-BE49-F238E27FC236}">
              <a16:creationId xmlns:a16="http://schemas.microsoft.com/office/drawing/2014/main" id="{23455213-F12F-4B8D-B172-7BF8B1EB328C}"/>
            </a:ext>
          </a:extLst>
        </xdr:cNvPr>
        <xdr:cNvSpPr txBox="1"/>
      </xdr:nvSpPr>
      <xdr:spPr>
        <a:xfrm>
          <a:off x="18983402"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14713</xdr:rowOff>
    </xdr:from>
    <xdr:ext cx="469744" cy="259045"/>
    <xdr:sp macro="" textlink="">
      <xdr:nvSpPr>
        <xdr:cNvPr id="639" name="n_2mainValue【児童館】&#10;一人当たり面積">
          <a:extLst>
            <a:ext uri="{FF2B5EF4-FFF2-40B4-BE49-F238E27FC236}">
              <a16:creationId xmlns:a16="http://schemas.microsoft.com/office/drawing/2014/main" id="{F91BA569-401A-4CE9-AD91-FB5EA7D6E187}"/>
            </a:ext>
          </a:extLst>
        </xdr:cNvPr>
        <xdr:cNvSpPr txBox="1"/>
      </xdr:nvSpPr>
      <xdr:spPr>
        <a:xfrm>
          <a:off x="18183302"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14713</xdr:rowOff>
    </xdr:from>
    <xdr:ext cx="469744" cy="259045"/>
    <xdr:sp macro="" textlink="">
      <xdr:nvSpPr>
        <xdr:cNvPr id="640" name="n_3mainValue【児童館】&#10;一人当たり面積">
          <a:extLst>
            <a:ext uri="{FF2B5EF4-FFF2-40B4-BE49-F238E27FC236}">
              <a16:creationId xmlns:a16="http://schemas.microsoft.com/office/drawing/2014/main" id="{60BF2FA9-8834-40E8-8E13-81C0606B9700}"/>
            </a:ext>
          </a:extLst>
        </xdr:cNvPr>
        <xdr:cNvSpPr txBox="1"/>
      </xdr:nvSpPr>
      <xdr:spPr>
        <a:xfrm>
          <a:off x="17383202"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14713</xdr:rowOff>
    </xdr:from>
    <xdr:ext cx="469744" cy="259045"/>
    <xdr:sp macro="" textlink="">
      <xdr:nvSpPr>
        <xdr:cNvPr id="641" name="n_4mainValue【児童館】&#10;一人当たり面積">
          <a:extLst>
            <a:ext uri="{FF2B5EF4-FFF2-40B4-BE49-F238E27FC236}">
              <a16:creationId xmlns:a16="http://schemas.microsoft.com/office/drawing/2014/main" id="{89D4AA8D-3F1D-420C-BB99-9CFFEBB0326C}"/>
            </a:ext>
          </a:extLst>
        </xdr:cNvPr>
        <xdr:cNvSpPr txBox="1"/>
      </xdr:nvSpPr>
      <xdr:spPr>
        <a:xfrm>
          <a:off x="16592627"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679DA1D8-37A8-4800-ABAB-4BAE486AE8B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E5D45C86-BFC4-40B3-A2F1-7AAC48D1BD3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8A9B0CD4-1426-4890-A9CE-8A78AC99287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505130B4-88A5-47B1-A40F-FDEB84B013C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31D81DD4-3E1B-439D-AD26-6FADB3DD4FC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57ECD317-D605-4FFF-A126-A9044491189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6D8869C-564F-4013-A334-46CC2585622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54BBE8AD-2188-4CBE-96B1-68D43D80574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6B7EFC4E-5549-49CC-8EA1-C72DB95A574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87AF5636-3269-4EF5-9A88-AC3399995D8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9FD902ED-A4F9-41F5-8A77-EB6FDD72D31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19DA670-9CA1-4C6D-9CD2-0B98FD7D05E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607D01C7-08AC-4513-8908-5E3777EAB10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FAFF8AC-5332-4914-B045-E5FB04963C2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9E63F356-E30F-4445-A764-49F802C299A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3EC3292A-F636-497B-A8D4-3A7BB63BEB4B}"/>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E673FB9A-A894-43FE-9872-E310F025C84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BAA9E8B2-A7F3-43DB-92E6-C983680ED17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EC40009E-20C9-4844-90EC-6F8D2FF07F7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65680ECC-E20D-4DDA-A17F-041EA1A7E1B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647A0193-D6A9-4317-8385-42E0998B59E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9B480E60-4168-44FD-AEA5-D72C10FA2746}"/>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D5220750-7FBF-4F99-8D89-2662D33DA16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1C74B4B2-65A7-4E9F-9DDD-AAB87949377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7E4B69AB-9B0A-4402-A6A8-FD2956717C7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CD3CC7B5-5D83-47BB-9AC3-5E50E003B9ED}"/>
            </a:ext>
          </a:extLst>
        </xdr:cNvPr>
        <xdr:cNvCxnSpPr/>
      </xdr:nvCxnSpPr>
      <xdr:spPr>
        <a:xfrm flipV="1">
          <a:off x="14696439" y="1636231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F569FFE1-BB8B-4833-B793-E1A0796F59A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F916C074-C28E-4D5C-872E-DAFE284312B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A4D7D9D6-FCF8-4C0B-9F78-714978048039}"/>
            </a:ext>
          </a:extLst>
        </xdr:cNvPr>
        <xdr:cNvSpPr txBox="1"/>
      </xdr:nvSpPr>
      <xdr:spPr>
        <a:xfrm>
          <a:off x="14735175" y="161375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0E50E501-8B9A-46EB-8CAF-0564EAFC3991}"/>
            </a:ext>
          </a:extLst>
        </xdr:cNvPr>
        <xdr:cNvCxnSpPr/>
      </xdr:nvCxnSpPr>
      <xdr:spPr>
        <a:xfrm>
          <a:off x="14611350" y="16362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D4B9608A-8424-4E11-B015-4B82674F7F10}"/>
            </a:ext>
          </a:extLst>
        </xdr:cNvPr>
        <xdr:cNvSpPr txBox="1"/>
      </xdr:nvSpPr>
      <xdr:spPr>
        <a:xfrm>
          <a:off x="14735175" y="17075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2B3775CA-691B-4E97-A9CC-4CB2677E71F0}"/>
            </a:ext>
          </a:extLst>
        </xdr:cNvPr>
        <xdr:cNvSpPr/>
      </xdr:nvSpPr>
      <xdr:spPr>
        <a:xfrm>
          <a:off x="14649450" y="17230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1A38FE2D-C724-42FA-ABB9-50C88EDEC2CC}"/>
            </a:ext>
          </a:extLst>
        </xdr:cNvPr>
        <xdr:cNvSpPr/>
      </xdr:nvSpPr>
      <xdr:spPr>
        <a:xfrm>
          <a:off x="13887450" y="172111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54AD593A-98BF-4AE5-AC90-F5857DE62615}"/>
            </a:ext>
          </a:extLst>
        </xdr:cNvPr>
        <xdr:cNvSpPr/>
      </xdr:nvSpPr>
      <xdr:spPr>
        <a:xfrm>
          <a:off x="13096875" y="171915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AED0296D-694C-4884-854E-413A0F9C8C2C}"/>
            </a:ext>
          </a:extLst>
        </xdr:cNvPr>
        <xdr:cNvSpPr/>
      </xdr:nvSpPr>
      <xdr:spPr>
        <a:xfrm>
          <a:off x="122967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651C4094-26CB-4D58-B5D9-92105323EC36}"/>
            </a:ext>
          </a:extLst>
        </xdr:cNvPr>
        <xdr:cNvSpPr/>
      </xdr:nvSpPr>
      <xdr:spPr>
        <a:xfrm>
          <a:off x="11487150" y="171735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47B86E8-6706-4CF3-B5A0-50C04319987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0029566-3922-4FB5-9870-67E18610D1B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1B7D89A-9189-4633-B771-30E5780F1DF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3ED862D-BB60-49D0-8D65-677055026AB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8DAC9EF-A5F2-40C6-B3E1-69EF439EB39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683" name="楕円 682">
          <a:extLst>
            <a:ext uri="{FF2B5EF4-FFF2-40B4-BE49-F238E27FC236}">
              <a16:creationId xmlns:a16="http://schemas.microsoft.com/office/drawing/2014/main" id="{04801634-A41A-4CCC-B4ED-9C311F6887A9}"/>
            </a:ext>
          </a:extLst>
        </xdr:cNvPr>
        <xdr:cNvSpPr/>
      </xdr:nvSpPr>
      <xdr:spPr>
        <a:xfrm>
          <a:off x="14649450" y="17818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684" name="【公民館】&#10;有形固定資産減価償却率該当値テキスト">
          <a:extLst>
            <a:ext uri="{FF2B5EF4-FFF2-40B4-BE49-F238E27FC236}">
              <a16:creationId xmlns:a16="http://schemas.microsoft.com/office/drawing/2014/main" id="{FC6C12CC-8C5C-486F-85B6-7D0F823A6F8D}"/>
            </a:ext>
          </a:extLst>
        </xdr:cNvPr>
        <xdr:cNvSpPr txBox="1"/>
      </xdr:nvSpPr>
      <xdr:spPr>
        <a:xfrm>
          <a:off x="14735175" y="1772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685" name="楕円 684">
          <a:extLst>
            <a:ext uri="{FF2B5EF4-FFF2-40B4-BE49-F238E27FC236}">
              <a16:creationId xmlns:a16="http://schemas.microsoft.com/office/drawing/2014/main" id="{B29698EB-C0A6-4788-9FE3-503D64D72B7A}"/>
            </a:ext>
          </a:extLst>
        </xdr:cNvPr>
        <xdr:cNvSpPr/>
      </xdr:nvSpPr>
      <xdr:spPr>
        <a:xfrm>
          <a:off x="13887450" y="17818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686" name="直線コネクタ 685">
          <a:extLst>
            <a:ext uri="{FF2B5EF4-FFF2-40B4-BE49-F238E27FC236}">
              <a16:creationId xmlns:a16="http://schemas.microsoft.com/office/drawing/2014/main" id="{59282587-4239-4A48-8575-A206EA2D7FF1}"/>
            </a:ext>
          </a:extLst>
        </xdr:cNvPr>
        <xdr:cNvCxnSpPr/>
      </xdr:nvCxnSpPr>
      <xdr:spPr>
        <a:xfrm>
          <a:off x="13935075" y="1786617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687" name="楕円 686">
          <a:extLst>
            <a:ext uri="{FF2B5EF4-FFF2-40B4-BE49-F238E27FC236}">
              <a16:creationId xmlns:a16="http://schemas.microsoft.com/office/drawing/2014/main" id="{F9D6429B-E0E2-4D71-B86E-9F6C42D57D68}"/>
            </a:ext>
          </a:extLst>
        </xdr:cNvPr>
        <xdr:cNvSpPr/>
      </xdr:nvSpPr>
      <xdr:spPr>
        <a:xfrm>
          <a:off x="13096875" y="17818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35379</xdr:rowOff>
    </xdr:from>
    <xdr:to>
      <xdr:col>81</xdr:col>
      <xdr:colOff>50800</xdr:colOff>
      <xdr:row>109</xdr:row>
      <xdr:rowOff>35379</xdr:rowOff>
    </xdr:to>
    <xdr:cxnSp macro="">
      <xdr:nvCxnSpPr>
        <xdr:cNvPr id="688" name="直線コネクタ 687">
          <a:extLst>
            <a:ext uri="{FF2B5EF4-FFF2-40B4-BE49-F238E27FC236}">
              <a16:creationId xmlns:a16="http://schemas.microsoft.com/office/drawing/2014/main" id="{02497784-9188-4E5B-833D-66991A60806C}"/>
            </a:ext>
          </a:extLst>
        </xdr:cNvPr>
        <xdr:cNvCxnSpPr/>
      </xdr:nvCxnSpPr>
      <xdr:spPr>
        <a:xfrm>
          <a:off x="13144500" y="178661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689" name="楕円 688">
          <a:extLst>
            <a:ext uri="{FF2B5EF4-FFF2-40B4-BE49-F238E27FC236}">
              <a16:creationId xmlns:a16="http://schemas.microsoft.com/office/drawing/2014/main" id="{48266BD2-C40D-4B20-8F31-DBC734490A98}"/>
            </a:ext>
          </a:extLst>
        </xdr:cNvPr>
        <xdr:cNvSpPr/>
      </xdr:nvSpPr>
      <xdr:spPr>
        <a:xfrm>
          <a:off x="12296775" y="17818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690" name="直線コネクタ 689">
          <a:extLst>
            <a:ext uri="{FF2B5EF4-FFF2-40B4-BE49-F238E27FC236}">
              <a16:creationId xmlns:a16="http://schemas.microsoft.com/office/drawing/2014/main" id="{418D73EE-E979-4DA8-8523-8CA585189DF9}"/>
            </a:ext>
          </a:extLst>
        </xdr:cNvPr>
        <xdr:cNvCxnSpPr/>
      </xdr:nvCxnSpPr>
      <xdr:spPr>
        <a:xfrm>
          <a:off x="12344400" y="178661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691" name="楕円 690">
          <a:extLst>
            <a:ext uri="{FF2B5EF4-FFF2-40B4-BE49-F238E27FC236}">
              <a16:creationId xmlns:a16="http://schemas.microsoft.com/office/drawing/2014/main" id="{D5B2F910-BBD8-4079-B1A9-C8920A76979F}"/>
            </a:ext>
          </a:extLst>
        </xdr:cNvPr>
        <xdr:cNvSpPr/>
      </xdr:nvSpPr>
      <xdr:spPr>
        <a:xfrm>
          <a:off x="11487150" y="17818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692" name="直線コネクタ 691">
          <a:extLst>
            <a:ext uri="{FF2B5EF4-FFF2-40B4-BE49-F238E27FC236}">
              <a16:creationId xmlns:a16="http://schemas.microsoft.com/office/drawing/2014/main" id="{6053C565-4771-41F5-94CE-99AF047B3F9F}"/>
            </a:ext>
          </a:extLst>
        </xdr:cNvPr>
        <xdr:cNvCxnSpPr/>
      </xdr:nvCxnSpPr>
      <xdr:spPr>
        <a:xfrm>
          <a:off x="11534775" y="178661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2A81FB43-71AD-4F34-87E3-62881C7A92C5}"/>
            </a:ext>
          </a:extLst>
        </xdr:cNvPr>
        <xdr:cNvSpPr txBox="1"/>
      </xdr:nvSpPr>
      <xdr:spPr>
        <a:xfrm>
          <a:off x="13745219" y="16980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45658146-0E54-46A7-B534-F7EEF056FFE0}"/>
            </a:ext>
          </a:extLst>
        </xdr:cNvPr>
        <xdr:cNvSpPr txBox="1"/>
      </xdr:nvSpPr>
      <xdr:spPr>
        <a:xfrm>
          <a:off x="12964169" y="1696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46CA3706-BD19-4B73-84DE-F2B5B8589FE2}"/>
            </a:ext>
          </a:extLst>
        </xdr:cNvPr>
        <xdr:cNvSpPr txBox="1"/>
      </xdr:nvSpPr>
      <xdr:spPr>
        <a:xfrm>
          <a:off x="12164069" y="16922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E6C71B7E-6787-4509-9A79-CBB697ED095A}"/>
            </a:ext>
          </a:extLst>
        </xdr:cNvPr>
        <xdr:cNvSpPr txBox="1"/>
      </xdr:nvSpPr>
      <xdr:spPr>
        <a:xfrm>
          <a:off x="11354444" y="1694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697" name="n_1mainValue【公民館】&#10;有形固定資産減価償却率">
          <a:extLst>
            <a:ext uri="{FF2B5EF4-FFF2-40B4-BE49-F238E27FC236}">
              <a16:creationId xmlns:a16="http://schemas.microsoft.com/office/drawing/2014/main" id="{C83D7C60-CDBF-402A-B918-75DD1637ED7F}"/>
            </a:ext>
          </a:extLst>
        </xdr:cNvPr>
        <xdr:cNvSpPr txBox="1"/>
      </xdr:nvSpPr>
      <xdr:spPr>
        <a:xfrm>
          <a:off x="13716077"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698" name="n_2mainValue【公民館】&#10;有形固定資産減価償却率">
          <a:extLst>
            <a:ext uri="{FF2B5EF4-FFF2-40B4-BE49-F238E27FC236}">
              <a16:creationId xmlns:a16="http://schemas.microsoft.com/office/drawing/2014/main" id="{B36BFD71-E093-4B48-A0F7-F5CF848A4AAE}"/>
            </a:ext>
          </a:extLst>
        </xdr:cNvPr>
        <xdr:cNvSpPr txBox="1"/>
      </xdr:nvSpPr>
      <xdr:spPr>
        <a:xfrm>
          <a:off x="129255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699" name="n_3mainValue【公民館】&#10;有形固定資産減価償却率">
          <a:extLst>
            <a:ext uri="{FF2B5EF4-FFF2-40B4-BE49-F238E27FC236}">
              <a16:creationId xmlns:a16="http://schemas.microsoft.com/office/drawing/2014/main" id="{9EF37C5B-EBE1-4C53-9D83-50CDAF5698E9}"/>
            </a:ext>
          </a:extLst>
        </xdr:cNvPr>
        <xdr:cNvSpPr txBox="1"/>
      </xdr:nvSpPr>
      <xdr:spPr>
        <a:xfrm>
          <a:off x="12134927"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700" name="n_4mainValue【公民館】&#10;有形固定資産減価償却率">
          <a:extLst>
            <a:ext uri="{FF2B5EF4-FFF2-40B4-BE49-F238E27FC236}">
              <a16:creationId xmlns:a16="http://schemas.microsoft.com/office/drawing/2014/main" id="{38E79567-359E-45FF-A04E-DDE4D0123B0C}"/>
            </a:ext>
          </a:extLst>
        </xdr:cNvPr>
        <xdr:cNvSpPr txBox="1"/>
      </xdr:nvSpPr>
      <xdr:spPr>
        <a:xfrm>
          <a:off x="113253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90DAF72F-9107-4007-80D2-C5C9FCA1EC6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49FA07E3-B1C3-4E55-AA59-56751058EFE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2BEE7B4-BA82-4062-9217-52AE136291A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85C33EC4-9BC6-4EBB-AA64-F0F964D1520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665EEFD-9B6F-4A0F-A96B-AEB9A2000B8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3BBC4D32-9493-445C-B14B-F6D56A21722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0C22350-2572-423B-8A72-FBEABE21EBA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982D656-0017-4B3D-A9FE-1B29C648773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FE74837F-1DE4-48F0-94C0-07369C3948C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BC8B64D7-96EA-4C21-83CA-7F54892E84F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33510123-9F08-4308-AC5B-AF47CEBCB7E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197BA76D-64BF-4800-A272-60DDF9440D8F}"/>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B4936656-FFCA-4896-8F83-84936655C66D}"/>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4D9D9A23-31A4-489B-BE17-4C118C33542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E830B3CD-748B-4CD6-BD2D-580A1580D557}"/>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D137E8A0-C21E-45FA-A529-FA5AEDC03FBF}"/>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EF969CEB-5893-4B0C-9758-66097B92879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3214F4CC-1555-4868-8A4A-4CD186E33521}"/>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EDE93557-52C1-4E35-A6EC-3117CC2D38E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740E035C-60E8-46DE-A5D6-CDA893BCB28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3B754F20-F949-4CFB-A4A7-4B1E443D967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1B56F381-943E-4E45-972D-528D46530A50}"/>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6EA96C38-E802-4C98-85C3-686A064705A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684C259B-3B5D-491D-A41F-44CAE13701D2}"/>
            </a:ext>
          </a:extLst>
        </xdr:cNvPr>
        <xdr:cNvCxnSpPr/>
      </xdr:nvCxnSpPr>
      <xdr:spPr>
        <a:xfrm flipV="1">
          <a:off x="19954239" y="16395064"/>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BEC60C63-E28C-412D-BD05-6F17A4C5819E}"/>
            </a:ext>
          </a:extLst>
        </xdr:cNvPr>
        <xdr:cNvSpPr txBox="1"/>
      </xdr:nvSpPr>
      <xdr:spPr>
        <a:xfrm>
          <a:off x="19992975" y="1780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43D08E16-51F8-4B60-A424-4A3A90FB7690}"/>
            </a:ext>
          </a:extLst>
        </xdr:cNvPr>
        <xdr:cNvCxnSpPr/>
      </xdr:nvCxnSpPr>
      <xdr:spPr>
        <a:xfrm>
          <a:off x="19878675" y="178047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275387B3-AC4A-4A34-9BD2-67CABC6D8D1A}"/>
            </a:ext>
          </a:extLst>
        </xdr:cNvPr>
        <xdr:cNvSpPr txBox="1"/>
      </xdr:nvSpPr>
      <xdr:spPr>
        <a:xfrm>
          <a:off x="19992975" y="1616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E4151361-C91D-4CA7-B723-E0D54E9A2572}"/>
            </a:ext>
          </a:extLst>
        </xdr:cNvPr>
        <xdr:cNvCxnSpPr/>
      </xdr:nvCxnSpPr>
      <xdr:spPr>
        <a:xfrm>
          <a:off x="19878675" y="1639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13B4C9B5-C2EE-42A3-8C2C-25EB82C0F6FF}"/>
            </a:ext>
          </a:extLst>
        </xdr:cNvPr>
        <xdr:cNvSpPr txBox="1"/>
      </xdr:nvSpPr>
      <xdr:spPr>
        <a:xfrm>
          <a:off x="19992975" y="17268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109897D4-878F-4278-BF89-1FDAB411C726}"/>
            </a:ext>
          </a:extLst>
        </xdr:cNvPr>
        <xdr:cNvSpPr/>
      </xdr:nvSpPr>
      <xdr:spPr>
        <a:xfrm>
          <a:off x="19897725" y="17414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E6ED8E5D-65CD-4131-A934-8DACBE4AC1CC}"/>
            </a:ext>
          </a:extLst>
        </xdr:cNvPr>
        <xdr:cNvSpPr/>
      </xdr:nvSpPr>
      <xdr:spPr>
        <a:xfrm>
          <a:off x="19154775" y="17423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63159659-1E65-48BF-BAFC-94F5365B3D6C}"/>
            </a:ext>
          </a:extLst>
        </xdr:cNvPr>
        <xdr:cNvSpPr/>
      </xdr:nvSpPr>
      <xdr:spPr>
        <a:xfrm>
          <a:off x="18345150" y="1742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B56088D9-BC34-4FBE-BCBF-0142009183FE}"/>
            </a:ext>
          </a:extLst>
        </xdr:cNvPr>
        <xdr:cNvSpPr/>
      </xdr:nvSpPr>
      <xdr:spPr>
        <a:xfrm>
          <a:off x="17554575" y="174415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11A813E1-0990-4A5F-A96C-BDAB0AD1B4F0}"/>
            </a:ext>
          </a:extLst>
        </xdr:cNvPr>
        <xdr:cNvSpPr/>
      </xdr:nvSpPr>
      <xdr:spPr>
        <a:xfrm>
          <a:off x="16754475" y="174377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D1036EA-E689-41A6-8BDF-4B47C06CF8D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76AD57FE-FF50-47B9-9A1E-833E3F39BDD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CBF86F6-8ADC-42BB-BC68-E78854CB8C7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F10FAB4-3590-4AC9-8C84-6883C2F478D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BDA6770B-A501-4684-8B1F-51D7D5B1890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16511</xdr:rowOff>
    </xdr:from>
    <xdr:to>
      <xdr:col>116</xdr:col>
      <xdr:colOff>114300</xdr:colOff>
      <xdr:row>108</xdr:row>
      <xdr:rowOff>118111</xdr:rowOff>
    </xdr:to>
    <xdr:sp macro="" textlink="">
      <xdr:nvSpPr>
        <xdr:cNvPr id="740" name="楕円 739">
          <a:extLst>
            <a:ext uri="{FF2B5EF4-FFF2-40B4-BE49-F238E27FC236}">
              <a16:creationId xmlns:a16="http://schemas.microsoft.com/office/drawing/2014/main" id="{94E70E27-CF02-4054-9FF3-CB1BC9A8DAEB}"/>
            </a:ext>
          </a:extLst>
        </xdr:cNvPr>
        <xdr:cNvSpPr/>
      </xdr:nvSpPr>
      <xdr:spPr>
        <a:xfrm>
          <a:off x="19897725" y="176758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102888</xdr:rowOff>
    </xdr:from>
    <xdr:ext cx="469744" cy="259045"/>
    <xdr:sp macro="" textlink="">
      <xdr:nvSpPr>
        <xdr:cNvPr id="741" name="【公民館】&#10;一人当たり面積該当値テキスト">
          <a:extLst>
            <a:ext uri="{FF2B5EF4-FFF2-40B4-BE49-F238E27FC236}">
              <a16:creationId xmlns:a16="http://schemas.microsoft.com/office/drawing/2014/main" id="{64275C74-2003-4FA6-8682-90A5029BDBCE}"/>
            </a:ext>
          </a:extLst>
        </xdr:cNvPr>
        <xdr:cNvSpPr txBox="1"/>
      </xdr:nvSpPr>
      <xdr:spPr>
        <a:xfrm>
          <a:off x="19992975" y="1759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16511</xdr:rowOff>
    </xdr:from>
    <xdr:to>
      <xdr:col>112</xdr:col>
      <xdr:colOff>38100</xdr:colOff>
      <xdr:row>108</xdr:row>
      <xdr:rowOff>118111</xdr:rowOff>
    </xdr:to>
    <xdr:sp macro="" textlink="">
      <xdr:nvSpPr>
        <xdr:cNvPr id="742" name="楕円 741">
          <a:extLst>
            <a:ext uri="{FF2B5EF4-FFF2-40B4-BE49-F238E27FC236}">
              <a16:creationId xmlns:a16="http://schemas.microsoft.com/office/drawing/2014/main" id="{15B167AC-84B1-44EF-91B1-A8E24418302E}"/>
            </a:ext>
          </a:extLst>
        </xdr:cNvPr>
        <xdr:cNvSpPr/>
      </xdr:nvSpPr>
      <xdr:spPr>
        <a:xfrm>
          <a:off x="19154775" y="17675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67311</xdr:rowOff>
    </xdr:from>
    <xdr:to>
      <xdr:col>116</xdr:col>
      <xdr:colOff>63500</xdr:colOff>
      <xdr:row>108</xdr:row>
      <xdr:rowOff>67311</xdr:rowOff>
    </xdr:to>
    <xdr:cxnSp macro="">
      <xdr:nvCxnSpPr>
        <xdr:cNvPr id="743" name="直線コネクタ 742">
          <a:extLst>
            <a:ext uri="{FF2B5EF4-FFF2-40B4-BE49-F238E27FC236}">
              <a16:creationId xmlns:a16="http://schemas.microsoft.com/office/drawing/2014/main" id="{D5AB58B4-D7C9-41D6-A14B-55ADEDBEED70}"/>
            </a:ext>
          </a:extLst>
        </xdr:cNvPr>
        <xdr:cNvCxnSpPr/>
      </xdr:nvCxnSpPr>
      <xdr:spPr>
        <a:xfrm>
          <a:off x="19202400" y="1772348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16511</xdr:rowOff>
    </xdr:from>
    <xdr:to>
      <xdr:col>107</xdr:col>
      <xdr:colOff>101600</xdr:colOff>
      <xdr:row>108</xdr:row>
      <xdr:rowOff>118111</xdr:rowOff>
    </xdr:to>
    <xdr:sp macro="" textlink="">
      <xdr:nvSpPr>
        <xdr:cNvPr id="744" name="楕円 743">
          <a:extLst>
            <a:ext uri="{FF2B5EF4-FFF2-40B4-BE49-F238E27FC236}">
              <a16:creationId xmlns:a16="http://schemas.microsoft.com/office/drawing/2014/main" id="{E9EB43EF-F2DA-4F4F-BF57-5E6141AAA1DC}"/>
            </a:ext>
          </a:extLst>
        </xdr:cNvPr>
        <xdr:cNvSpPr/>
      </xdr:nvSpPr>
      <xdr:spPr>
        <a:xfrm>
          <a:off x="18345150" y="176758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67311</xdr:rowOff>
    </xdr:from>
    <xdr:to>
      <xdr:col>111</xdr:col>
      <xdr:colOff>177800</xdr:colOff>
      <xdr:row>108</xdr:row>
      <xdr:rowOff>67311</xdr:rowOff>
    </xdr:to>
    <xdr:cxnSp macro="">
      <xdr:nvCxnSpPr>
        <xdr:cNvPr id="745" name="直線コネクタ 744">
          <a:extLst>
            <a:ext uri="{FF2B5EF4-FFF2-40B4-BE49-F238E27FC236}">
              <a16:creationId xmlns:a16="http://schemas.microsoft.com/office/drawing/2014/main" id="{CD740971-982A-4ED9-A756-71931D2B65F3}"/>
            </a:ext>
          </a:extLst>
        </xdr:cNvPr>
        <xdr:cNvCxnSpPr/>
      </xdr:nvCxnSpPr>
      <xdr:spPr>
        <a:xfrm>
          <a:off x="18392775" y="1772348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16511</xdr:rowOff>
    </xdr:from>
    <xdr:to>
      <xdr:col>102</xdr:col>
      <xdr:colOff>165100</xdr:colOff>
      <xdr:row>108</xdr:row>
      <xdr:rowOff>118111</xdr:rowOff>
    </xdr:to>
    <xdr:sp macro="" textlink="">
      <xdr:nvSpPr>
        <xdr:cNvPr id="746" name="楕円 745">
          <a:extLst>
            <a:ext uri="{FF2B5EF4-FFF2-40B4-BE49-F238E27FC236}">
              <a16:creationId xmlns:a16="http://schemas.microsoft.com/office/drawing/2014/main" id="{A47F7391-99EB-4E3F-A728-C3A81CF39DEC}"/>
            </a:ext>
          </a:extLst>
        </xdr:cNvPr>
        <xdr:cNvSpPr/>
      </xdr:nvSpPr>
      <xdr:spPr>
        <a:xfrm>
          <a:off x="17554575" y="176758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67311</xdr:rowOff>
    </xdr:from>
    <xdr:to>
      <xdr:col>107</xdr:col>
      <xdr:colOff>50800</xdr:colOff>
      <xdr:row>108</xdr:row>
      <xdr:rowOff>67311</xdr:rowOff>
    </xdr:to>
    <xdr:cxnSp macro="">
      <xdr:nvCxnSpPr>
        <xdr:cNvPr id="747" name="直線コネクタ 746">
          <a:extLst>
            <a:ext uri="{FF2B5EF4-FFF2-40B4-BE49-F238E27FC236}">
              <a16:creationId xmlns:a16="http://schemas.microsoft.com/office/drawing/2014/main" id="{7AF1E14E-8B9B-4889-B5AB-DAC409A2A5B6}"/>
            </a:ext>
          </a:extLst>
        </xdr:cNvPr>
        <xdr:cNvCxnSpPr/>
      </xdr:nvCxnSpPr>
      <xdr:spPr>
        <a:xfrm>
          <a:off x="17602200" y="1772348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16511</xdr:rowOff>
    </xdr:from>
    <xdr:to>
      <xdr:col>98</xdr:col>
      <xdr:colOff>38100</xdr:colOff>
      <xdr:row>108</xdr:row>
      <xdr:rowOff>118111</xdr:rowOff>
    </xdr:to>
    <xdr:sp macro="" textlink="">
      <xdr:nvSpPr>
        <xdr:cNvPr id="748" name="楕円 747">
          <a:extLst>
            <a:ext uri="{FF2B5EF4-FFF2-40B4-BE49-F238E27FC236}">
              <a16:creationId xmlns:a16="http://schemas.microsoft.com/office/drawing/2014/main" id="{3D8FEDE3-D3DA-4736-9D56-BC7CC39E8D05}"/>
            </a:ext>
          </a:extLst>
        </xdr:cNvPr>
        <xdr:cNvSpPr/>
      </xdr:nvSpPr>
      <xdr:spPr>
        <a:xfrm>
          <a:off x="16754475" y="17675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67311</xdr:rowOff>
    </xdr:from>
    <xdr:to>
      <xdr:col>102</xdr:col>
      <xdr:colOff>114300</xdr:colOff>
      <xdr:row>108</xdr:row>
      <xdr:rowOff>67311</xdr:rowOff>
    </xdr:to>
    <xdr:cxnSp macro="">
      <xdr:nvCxnSpPr>
        <xdr:cNvPr id="749" name="直線コネクタ 748">
          <a:extLst>
            <a:ext uri="{FF2B5EF4-FFF2-40B4-BE49-F238E27FC236}">
              <a16:creationId xmlns:a16="http://schemas.microsoft.com/office/drawing/2014/main" id="{40F2FA1B-CF35-4A5B-994A-23D3697876E2}"/>
            </a:ext>
          </a:extLst>
        </xdr:cNvPr>
        <xdr:cNvCxnSpPr/>
      </xdr:nvCxnSpPr>
      <xdr:spPr>
        <a:xfrm>
          <a:off x="16802100" y="177234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57D2AC08-AE5C-419A-B4FD-52C1D338C544}"/>
            </a:ext>
          </a:extLst>
        </xdr:cNvPr>
        <xdr:cNvSpPr txBox="1"/>
      </xdr:nvSpPr>
      <xdr:spPr>
        <a:xfrm>
          <a:off x="18983402" y="1719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D8B21ECA-4210-4A3A-B4F4-696DB4B3C059}"/>
            </a:ext>
          </a:extLst>
        </xdr:cNvPr>
        <xdr:cNvSpPr txBox="1"/>
      </xdr:nvSpPr>
      <xdr:spPr>
        <a:xfrm>
          <a:off x="18183302" y="172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49B6D99C-41C5-4EE8-9A55-E83B23F25421}"/>
            </a:ext>
          </a:extLst>
        </xdr:cNvPr>
        <xdr:cNvSpPr txBox="1"/>
      </xdr:nvSpPr>
      <xdr:spPr>
        <a:xfrm>
          <a:off x="17383202" y="1721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a:extLst>
            <a:ext uri="{FF2B5EF4-FFF2-40B4-BE49-F238E27FC236}">
              <a16:creationId xmlns:a16="http://schemas.microsoft.com/office/drawing/2014/main" id="{F80C033B-1F1C-43A5-82AF-D500DC171D72}"/>
            </a:ext>
          </a:extLst>
        </xdr:cNvPr>
        <xdr:cNvSpPr txBox="1"/>
      </xdr:nvSpPr>
      <xdr:spPr>
        <a:xfrm>
          <a:off x="16592627" y="1721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109238</xdr:rowOff>
    </xdr:from>
    <xdr:ext cx="469744" cy="259045"/>
    <xdr:sp macro="" textlink="">
      <xdr:nvSpPr>
        <xdr:cNvPr id="754" name="n_1mainValue【公民館】&#10;一人当たり面積">
          <a:extLst>
            <a:ext uri="{FF2B5EF4-FFF2-40B4-BE49-F238E27FC236}">
              <a16:creationId xmlns:a16="http://schemas.microsoft.com/office/drawing/2014/main" id="{6CFACCA9-F991-4F00-8CB2-C53091A78C6D}"/>
            </a:ext>
          </a:extLst>
        </xdr:cNvPr>
        <xdr:cNvSpPr txBox="1"/>
      </xdr:nvSpPr>
      <xdr:spPr>
        <a:xfrm>
          <a:off x="18983402"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109238</xdr:rowOff>
    </xdr:from>
    <xdr:ext cx="469744" cy="259045"/>
    <xdr:sp macro="" textlink="">
      <xdr:nvSpPr>
        <xdr:cNvPr id="755" name="n_2mainValue【公民館】&#10;一人当たり面積">
          <a:extLst>
            <a:ext uri="{FF2B5EF4-FFF2-40B4-BE49-F238E27FC236}">
              <a16:creationId xmlns:a16="http://schemas.microsoft.com/office/drawing/2014/main" id="{EE2207AA-32F5-4C6E-9BBF-8394B7C5D118}"/>
            </a:ext>
          </a:extLst>
        </xdr:cNvPr>
        <xdr:cNvSpPr txBox="1"/>
      </xdr:nvSpPr>
      <xdr:spPr>
        <a:xfrm>
          <a:off x="18183302"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109238</xdr:rowOff>
    </xdr:from>
    <xdr:ext cx="469744" cy="259045"/>
    <xdr:sp macro="" textlink="">
      <xdr:nvSpPr>
        <xdr:cNvPr id="756" name="n_3mainValue【公民館】&#10;一人当たり面積">
          <a:extLst>
            <a:ext uri="{FF2B5EF4-FFF2-40B4-BE49-F238E27FC236}">
              <a16:creationId xmlns:a16="http://schemas.microsoft.com/office/drawing/2014/main" id="{FAA6820E-C196-4730-9BEA-EAA3E77F7477}"/>
            </a:ext>
          </a:extLst>
        </xdr:cNvPr>
        <xdr:cNvSpPr txBox="1"/>
      </xdr:nvSpPr>
      <xdr:spPr>
        <a:xfrm>
          <a:off x="17383202"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109238</xdr:rowOff>
    </xdr:from>
    <xdr:ext cx="469744" cy="259045"/>
    <xdr:sp macro="" textlink="">
      <xdr:nvSpPr>
        <xdr:cNvPr id="757" name="n_4mainValue【公民館】&#10;一人当たり面積">
          <a:extLst>
            <a:ext uri="{FF2B5EF4-FFF2-40B4-BE49-F238E27FC236}">
              <a16:creationId xmlns:a16="http://schemas.microsoft.com/office/drawing/2014/main" id="{A397EE3A-8305-42CD-B17E-3351FF3B6ABB}"/>
            </a:ext>
          </a:extLst>
        </xdr:cNvPr>
        <xdr:cNvSpPr txBox="1"/>
      </xdr:nvSpPr>
      <xdr:spPr>
        <a:xfrm>
          <a:off x="16592627"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FEF4E567-AC86-45F7-AB05-05A1570FE5D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5E15DC18-AEF7-45DE-94B1-C7CB356C1FF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A5E20616-3D82-4590-912F-E821E7C7567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類似団体と比較して特に有形固定資産減価償却率が高くなっている施設は、道路、認定こども園・幼稚園・保育所、公営住宅、児童館及び公民館である。</a:t>
          </a:r>
          <a:endParaRPr lang="ja-JP" altLang="ja-JP" sz="1400">
            <a:effectLst/>
          </a:endParaRPr>
        </a:p>
        <a:p>
          <a:r>
            <a:rPr kumimoji="1" lang="ja-JP" altLang="ja-JP" sz="1100" baseline="0">
              <a:solidFill>
                <a:schemeClr val="dk1"/>
              </a:solidFill>
              <a:effectLst/>
              <a:latin typeface="+mn-lt"/>
              <a:ea typeface="+mn-ea"/>
              <a:cs typeface="+mn-cs"/>
            </a:rPr>
            <a:t>公民館は、給食センターと複合化した施設</a:t>
          </a:r>
          <a:r>
            <a:rPr kumimoji="1" lang="ja-JP" altLang="en-US" sz="1100" baseline="0">
              <a:solidFill>
                <a:schemeClr val="dk1"/>
              </a:solidFill>
              <a:effectLst/>
              <a:latin typeface="+mn-lt"/>
              <a:ea typeface="+mn-ea"/>
              <a:cs typeface="+mn-cs"/>
            </a:rPr>
            <a:t>が</a:t>
          </a:r>
          <a:r>
            <a:rPr kumimoji="1" lang="ja-JP" altLang="ja-JP" sz="1100" baseline="0">
              <a:solidFill>
                <a:schemeClr val="dk1"/>
              </a:solidFill>
              <a:effectLst/>
              <a:latin typeface="+mn-lt"/>
              <a:ea typeface="+mn-ea"/>
              <a:cs typeface="+mn-cs"/>
            </a:rPr>
            <a:t>建設</a:t>
          </a:r>
          <a:r>
            <a:rPr kumimoji="1" lang="ja-JP" altLang="en-US" sz="1100" baseline="0">
              <a:solidFill>
                <a:schemeClr val="dk1"/>
              </a:solidFill>
              <a:effectLst/>
              <a:latin typeface="+mn-lt"/>
              <a:ea typeface="+mn-ea"/>
              <a:cs typeface="+mn-cs"/>
            </a:rPr>
            <a:t>され、児童館の機能も当該施設へ移転することにより、</a:t>
          </a:r>
          <a:r>
            <a:rPr kumimoji="1" lang="ja-JP" altLang="ja-JP" sz="1100" baseline="0">
              <a:solidFill>
                <a:schemeClr val="dk1"/>
              </a:solidFill>
              <a:effectLst/>
              <a:latin typeface="+mn-lt"/>
              <a:ea typeface="+mn-ea"/>
              <a:cs typeface="+mn-cs"/>
            </a:rPr>
            <a:t>維持管理費用の</a:t>
          </a:r>
          <a:r>
            <a:rPr kumimoji="1" lang="ja-JP" altLang="en-US" sz="1100" baseline="0">
              <a:solidFill>
                <a:schemeClr val="dk1"/>
              </a:solidFill>
              <a:effectLst/>
              <a:latin typeface="+mn-lt"/>
              <a:ea typeface="+mn-ea"/>
              <a:cs typeface="+mn-cs"/>
            </a:rPr>
            <a:t>削減を図る。</a:t>
          </a:r>
          <a:endParaRPr lang="ja-JP" altLang="ja-JP" sz="1400">
            <a:effectLst/>
          </a:endParaRPr>
        </a:p>
        <a:p>
          <a:r>
            <a:rPr lang="ja-JP" altLang="ja-JP" sz="1100">
              <a:solidFill>
                <a:schemeClr val="dk1"/>
              </a:solidFill>
              <a:effectLst/>
              <a:latin typeface="+mn-lt"/>
              <a:ea typeface="+mn-ea"/>
              <a:cs typeface="+mn-cs"/>
            </a:rPr>
            <a:t>公営住宅は、廃止</a:t>
          </a:r>
          <a:r>
            <a:rPr lang="ja-JP" altLang="en-US" sz="1100">
              <a:solidFill>
                <a:schemeClr val="dk1"/>
              </a:solidFill>
              <a:effectLst/>
              <a:latin typeface="+mn-lt"/>
              <a:ea typeface="+mn-ea"/>
              <a:cs typeface="+mn-cs"/>
            </a:rPr>
            <a:t>も</a:t>
          </a:r>
          <a:r>
            <a:rPr lang="ja-JP" altLang="ja-JP" sz="1100">
              <a:solidFill>
                <a:schemeClr val="dk1"/>
              </a:solidFill>
              <a:effectLst/>
              <a:latin typeface="+mn-lt"/>
              <a:ea typeface="+mn-ea"/>
              <a:cs typeface="+mn-cs"/>
            </a:rPr>
            <a:t>含めて今後のあり方について検討していく。</a:t>
          </a:r>
          <a:endParaRPr lang="ja-JP" altLang="ja-JP" sz="1400">
            <a:effectLst/>
          </a:endParaRPr>
        </a:p>
        <a:p>
          <a:r>
            <a:rPr kumimoji="1" lang="ja-JP" altLang="ja-JP" sz="1100" baseline="0">
              <a:solidFill>
                <a:schemeClr val="dk1"/>
              </a:solidFill>
              <a:effectLst/>
              <a:latin typeface="+mn-lt"/>
              <a:ea typeface="+mn-ea"/>
              <a:cs typeface="+mn-cs"/>
            </a:rPr>
            <a:t>ほかの施設についても、</a:t>
          </a:r>
          <a:r>
            <a:rPr kumimoji="1" lang="ja-JP" altLang="en-US"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7</a:t>
          </a:r>
          <a:r>
            <a:rPr kumimoji="1" lang="ja-JP" altLang="ja-JP" sz="1100" baseline="0">
              <a:solidFill>
                <a:schemeClr val="dk1"/>
              </a:solidFill>
              <a:effectLst/>
              <a:latin typeface="+mn-lt"/>
              <a:ea typeface="+mn-ea"/>
              <a:cs typeface="+mn-cs"/>
            </a:rPr>
            <a:t>年度に</a:t>
          </a:r>
          <a:r>
            <a:rPr kumimoji="1" lang="ja-JP" altLang="en-US" sz="1100" baseline="0">
              <a:solidFill>
                <a:schemeClr val="dk1"/>
              </a:solidFill>
              <a:effectLst/>
              <a:latin typeface="+mn-lt"/>
              <a:ea typeface="+mn-ea"/>
              <a:cs typeface="+mn-cs"/>
            </a:rPr>
            <a:t>改定し</a:t>
          </a:r>
          <a:r>
            <a:rPr kumimoji="1" lang="ja-JP" altLang="ja-JP" sz="1100" baseline="0">
              <a:solidFill>
                <a:schemeClr val="dk1"/>
              </a:solidFill>
              <a:effectLst/>
              <a:latin typeface="+mn-lt"/>
              <a:ea typeface="+mn-ea"/>
              <a:cs typeface="+mn-cs"/>
            </a:rPr>
            <a:t>た</a:t>
          </a:r>
          <a:r>
            <a:rPr kumimoji="1" lang="ja-JP" altLang="en-US" sz="1100" baseline="0">
              <a:solidFill>
                <a:schemeClr val="dk1"/>
              </a:solidFill>
              <a:effectLst/>
              <a:latin typeface="+mn-lt"/>
              <a:ea typeface="+mn-ea"/>
              <a:cs typeface="+mn-cs"/>
            </a:rPr>
            <a:t>公共施設等総合管理計画及び今後改定予定の</a:t>
          </a:r>
          <a:r>
            <a:rPr kumimoji="1" lang="ja-JP" altLang="ja-JP" sz="1100" baseline="0">
              <a:solidFill>
                <a:schemeClr val="dk1"/>
              </a:solidFill>
              <a:effectLst/>
              <a:latin typeface="+mn-lt"/>
              <a:ea typeface="+mn-ea"/>
              <a:cs typeface="+mn-cs"/>
            </a:rPr>
            <a:t>個別施設計画に基づき改修や除却などを含めて検討していく。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D4FE70-93B7-47FE-B5A8-1ED33ED393E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35959AB-710A-4D3F-BC6B-790981B6F30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CBFD97-AD00-46A3-83AE-963BB9D9FD2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6B8D67-2078-4850-B1AC-385BC674C02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群馬県榛東村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7EBEC6-A816-461C-8505-6F96447F32B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46FF54-CD22-4B56-AA19-5FE05F0DC12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9A2086-29EF-4666-B210-F39602A073F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BC01BB-FD7A-4CCE-897F-6B376BFAC98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5193F4-3030-40DE-8720-25F60297666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B6E438-994B-4DD7-B0CC-ADDF618EDE2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14,634
14,309
27.92
9,899,531
9,689,862
92,119
3,813,914
1,660,784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7FFC1D-EFBE-4AC3-80DC-D37EC7EF28C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B5743C-A5CD-4843-82E2-245E205C883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F576EBF-923D-4FC2-93FA-2E014088D98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F38EDE-D2AF-491B-B625-0FD3F2F62D5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9185EF-DF53-4F14-B00E-8D4D15A4D05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8CB8FB1-B17C-4E14-8C54-025990EBC2C9}"/>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466D71-A585-4DD5-999C-5D121BC6D23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A7D71BE-5C13-492C-801E-B744AA3A164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7AF705-4AC8-4C69-96EA-E2B3CE0C8FC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ACE356-BD77-4093-AA34-19B9D18201C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5A3699-0156-411F-B435-D6768595B7E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62698F-F84C-4CF7-9037-C02BB2474C9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41F94E-2C48-4006-BE97-BDBFC5E3470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248B14-DED4-4894-99AB-89AB09A78FA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2B5B81-0F84-4E08-A1D5-121B7D813A6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57D3DF-E7DF-4105-9490-2CAEF1EE060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508356-2123-404E-B135-9362CF5F0C4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387EDA-A1EF-486B-97C9-1A25EE39248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4A81AFA-2DD8-4884-B466-99C55709293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129255-62BE-4FD7-A6F3-6970827F828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A6BAD0-F12B-4A61-B3D1-A56C6237C39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07AEC5-533F-457D-9DF9-E19ECF651F9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BFAE2CA-8327-4D92-B6C0-A9E038D21FA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3D3FAC1-C0C6-40D9-AE9B-CC135463162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0D51F2-995D-43CF-94CA-BB33A1CE61E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B93C47-1CD1-4309-B189-525A3530DA0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F57662-F8D3-471E-8249-7E72881C331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0586B3-DF2A-49BE-ADA3-61799102723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B09A59-A3E9-4CCC-A994-C2DA02C943C4}"/>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803F79A-98FD-4536-A73D-B204728EB7B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66997D8-3793-44CC-B181-54C145A7DD6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3F2A73E-5DA3-44DF-818D-69A741F8E1B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FEA0ACB-42F7-4735-BB6E-5BF6A546478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C92C240-ABC8-4D06-BCB9-87E738120DA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ECE1694-108F-4511-9858-33EF312ED65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F586353-09A4-4163-A29E-A0679EBDE3B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20DB033-E3C8-4E89-A406-CE266F770740}"/>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37C6945-40DE-4155-92E5-EB98626D7BB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304CD02-1A59-4EC4-9529-43469AF66C1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8ED492B-FCE1-4489-80E7-DB7A335D5C3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6035097-31B6-43F3-A73F-51AAF00DB4A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3D82A4E-90E4-4DDC-A0F9-4902C9ADE30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BBBAEC8-04BD-4AAF-85D9-AC75CE59032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DE123C6-66DA-4BAA-B9A4-831D57CB0B7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4D8A3AB-97FE-4859-B9F7-5C1AD634F0C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6DB35A2-5E82-4CA4-B7E6-FD2C57169CA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95E2A1D-8F05-40D9-863F-3D14ACEDF47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882300F-26C3-49DC-8EBC-C03935C7BB7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6C186E9-F914-460A-AD93-95F7BDDAB70C}"/>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27C3137-AAD7-4E76-94BA-1B846E00C41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4FF4982-6C2A-42C3-826F-4CBB545C42C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0B8E1C0-0469-42ED-8481-78AFEE3C6DA7}"/>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056D719-E4AB-46ED-9B2C-206904FAC64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73578DA5-D4CC-4EE9-B9AE-9051A38C1A2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6975011-D79C-44C3-BF53-D52AAC3040C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848CD13-D60E-4F37-833F-22CC31AD31B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1CBE0230-7415-4F30-BB15-D6558E35D9E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77A5FAB-7637-4FD7-BD1F-986E0263377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1E45FF2-C3DB-48EB-873A-2F3BAA79FC3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DCD4C0DF-57E3-4804-88E2-AFBE3BA82407}"/>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D7DCB7E5-62D4-4EC9-AA91-100F6A751FC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20412B9-4A95-4BFF-B083-39B8A40785EE}"/>
            </a:ext>
          </a:extLst>
        </xdr:cNvPr>
        <xdr:cNvCxnSpPr/>
      </xdr:nvCxnSpPr>
      <xdr:spPr>
        <a:xfrm flipV="1">
          <a:off x="4180840" y="8907780"/>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04D4755-9E08-4C61-96CB-85CA95B793A8}"/>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43EB00C9-FFA5-45D4-8F3D-F40B3B93664E}"/>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6F089803-D9D6-4728-BF0E-DA6C8914BD8B}"/>
            </a:ext>
          </a:extLst>
        </xdr:cNvPr>
        <xdr:cNvSpPr txBox="1"/>
      </xdr:nvSpPr>
      <xdr:spPr>
        <a:xfrm>
          <a:off x="4219575" y="869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AFBFD67A-362C-465A-A41E-941783C36684}"/>
            </a:ext>
          </a:extLst>
        </xdr:cNvPr>
        <xdr:cNvCxnSpPr/>
      </xdr:nvCxnSpPr>
      <xdr:spPr>
        <a:xfrm>
          <a:off x="4105275" y="8907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B76D4327-A108-483F-86E8-845F920BC710}"/>
            </a:ext>
          </a:extLst>
        </xdr:cNvPr>
        <xdr:cNvSpPr txBox="1"/>
      </xdr:nvSpPr>
      <xdr:spPr>
        <a:xfrm>
          <a:off x="4219575" y="979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BF4EA732-9EC1-4854-8E85-C13EA6459464}"/>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A267B5E6-AB26-4447-A4DC-30B807E25F3B}"/>
            </a:ext>
          </a:extLst>
        </xdr:cNvPr>
        <xdr:cNvSpPr/>
      </xdr:nvSpPr>
      <xdr:spPr>
        <a:xfrm>
          <a:off x="3381375" y="98291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55467A15-7FCC-4D28-84A9-87332263624C}"/>
            </a:ext>
          </a:extLst>
        </xdr:cNvPr>
        <xdr:cNvSpPr/>
      </xdr:nvSpPr>
      <xdr:spPr>
        <a:xfrm>
          <a:off x="2571750"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F62705A5-57C6-45C2-B78D-ACE855C44DB7}"/>
            </a:ext>
          </a:extLst>
        </xdr:cNvPr>
        <xdr:cNvSpPr/>
      </xdr:nvSpPr>
      <xdr:spPr>
        <a:xfrm>
          <a:off x="1781175" y="9808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1BBC667B-8AC0-4550-989A-8CB280BBE92A}"/>
            </a:ext>
          </a:extLst>
        </xdr:cNvPr>
        <xdr:cNvSpPr/>
      </xdr:nvSpPr>
      <xdr:spPr>
        <a:xfrm>
          <a:off x="981075" y="97897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34340EC-AC3A-44DE-996F-DDA9D45D249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99B5EAE-0729-452B-9AFF-5C49A116E85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2094998-ECB4-4DB7-AA10-BE9C741D791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F19D986-5F6A-458D-8A0C-AF20717B8FC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6229A59-58EC-443B-B3C4-89497F51395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116840</xdr:rowOff>
    </xdr:from>
    <xdr:to>
      <xdr:col>24</xdr:col>
      <xdr:colOff>114300</xdr:colOff>
      <xdr:row>58</xdr:row>
      <xdr:rowOff>46990</xdr:rowOff>
    </xdr:to>
    <xdr:sp macro="" textlink="">
      <xdr:nvSpPr>
        <xdr:cNvPr id="89" name="楕円 88">
          <a:extLst>
            <a:ext uri="{FF2B5EF4-FFF2-40B4-BE49-F238E27FC236}">
              <a16:creationId xmlns:a16="http://schemas.microsoft.com/office/drawing/2014/main" id="{51BB1B1E-FB04-4305-9E95-F692FEE54CB8}"/>
            </a:ext>
          </a:extLst>
        </xdr:cNvPr>
        <xdr:cNvSpPr/>
      </xdr:nvSpPr>
      <xdr:spPr>
        <a:xfrm>
          <a:off x="4124325" y="93560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139717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1E6C0FF-3D5F-41EB-BE44-D8CAA3C90DEE}"/>
            </a:ext>
          </a:extLst>
        </xdr:cNvPr>
        <xdr:cNvSpPr txBox="1"/>
      </xdr:nvSpPr>
      <xdr:spPr>
        <a:xfrm>
          <a:off x="4219575"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74930</xdr:rowOff>
    </xdr:from>
    <xdr:to>
      <xdr:col>20</xdr:col>
      <xdr:colOff>38100</xdr:colOff>
      <xdr:row>58</xdr:row>
      <xdr:rowOff>5080</xdr:rowOff>
    </xdr:to>
    <xdr:sp macro="" textlink="">
      <xdr:nvSpPr>
        <xdr:cNvPr id="91" name="楕円 90">
          <a:extLst>
            <a:ext uri="{FF2B5EF4-FFF2-40B4-BE49-F238E27FC236}">
              <a16:creationId xmlns:a16="http://schemas.microsoft.com/office/drawing/2014/main" id="{B315E9A1-75E8-4B30-879A-2A3A7178AAB3}"/>
            </a:ext>
          </a:extLst>
        </xdr:cNvPr>
        <xdr:cNvSpPr/>
      </xdr:nvSpPr>
      <xdr:spPr>
        <a:xfrm>
          <a:off x="3381375" y="9314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125730</xdr:rowOff>
    </xdr:from>
    <xdr:to>
      <xdr:col>24</xdr:col>
      <xdr:colOff>63500</xdr:colOff>
      <xdr:row>57</xdr:row>
      <xdr:rowOff>167640</xdr:rowOff>
    </xdr:to>
    <xdr:cxnSp macro="">
      <xdr:nvCxnSpPr>
        <xdr:cNvPr id="92" name="直線コネクタ 91">
          <a:extLst>
            <a:ext uri="{FF2B5EF4-FFF2-40B4-BE49-F238E27FC236}">
              <a16:creationId xmlns:a16="http://schemas.microsoft.com/office/drawing/2014/main" id="{F007880A-59FB-45A9-BA35-FFC2CBE562AD}"/>
            </a:ext>
          </a:extLst>
        </xdr:cNvPr>
        <xdr:cNvCxnSpPr/>
      </xdr:nvCxnSpPr>
      <xdr:spPr>
        <a:xfrm>
          <a:off x="3429000" y="9361805"/>
          <a:ext cx="7524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33020</xdr:rowOff>
    </xdr:from>
    <xdr:to>
      <xdr:col>15</xdr:col>
      <xdr:colOff>101600</xdr:colOff>
      <xdr:row>57</xdr:row>
      <xdr:rowOff>134620</xdr:rowOff>
    </xdr:to>
    <xdr:sp macro="" textlink="">
      <xdr:nvSpPr>
        <xdr:cNvPr id="93" name="楕円 92">
          <a:extLst>
            <a:ext uri="{FF2B5EF4-FFF2-40B4-BE49-F238E27FC236}">
              <a16:creationId xmlns:a16="http://schemas.microsoft.com/office/drawing/2014/main" id="{E539AC18-D53E-4BA6-B158-902B36A132BE}"/>
            </a:ext>
          </a:extLst>
        </xdr:cNvPr>
        <xdr:cNvSpPr/>
      </xdr:nvSpPr>
      <xdr:spPr>
        <a:xfrm>
          <a:off x="2571750" y="9269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83820</xdr:rowOff>
    </xdr:from>
    <xdr:to>
      <xdr:col>19</xdr:col>
      <xdr:colOff>177800</xdr:colOff>
      <xdr:row>57</xdr:row>
      <xdr:rowOff>125730</xdr:rowOff>
    </xdr:to>
    <xdr:cxnSp macro="">
      <xdr:nvCxnSpPr>
        <xdr:cNvPr id="94" name="直線コネクタ 93">
          <a:extLst>
            <a:ext uri="{FF2B5EF4-FFF2-40B4-BE49-F238E27FC236}">
              <a16:creationId xmlns:a16="http://schemas.microsoft.com/office/drawing/2014/main" id="{1743E917-AB82-443B-9A24-F884B8FFDE58}"/>
            </a:ext>
          </a:extLst>
        </xdr:cNvPr>
        <xdr:cNvCxnSpPr/>
      </xdr:nvCxnSpPr>
      <xdr:spPr>
        <a:xfrm>
          <a:off x="2619375" y="9326245"/>
          <a:ext cx="80962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162560</xdr:rowOff>
    </xdr:from>
    <xdr:to>
      <xdr:col>10</xdr:col>
      <xdr:colOff>165100</xdr:colOff>
      <xdr:row>57</xdr:row>
      <xdr:rowOff>92710</xdr:rowOff>
    </xdr:to>
    <xdr:sp macro="" textlink="">
      <xdr:nvSpPr>
        <xdr:cNvPr id="95" name="楕円 94">
          <a:extLst>
            <a:ext uri="{FF2B5EF4-FFF2-40B4-BE49-F238E27FC236}">
              <a16:creationId xmlns:a16="http://schemas.microsoft.com/office/drawing/2014/main" id="{D55A70E6-9426-48A0-9E20-19B76749AF45}"/>
            </a:ext>
          </a:extLst>
        </xdr:cNvPr>
        <xdr:cNvSpPr/>
      </xdr:nvSpPr>
      <xdr:spPr>
        <a:xfrm>
          <a:off x="1781175" y="92367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41910</xdr:rowOff>
    </xdr:from>
    <xdr:to>
      <xdr:col>15</xdr:col>
      <xdr:colOff>50800</xdr:colOff>
      <xdr:row>57</xdr:row>
      <xdr:rowOff>83820</xdr:rowOff>
    </xdr:to>
    <xdr:cxnSp macro="">
      <xdr:nvCxnSpPr>
        <xdr:cNvPr id="96" name="直線コネクタ 95">
          <a:extLst>
            <a:ext uri="{FF2B5EF4-FFF2-40B4-BE49-F238E27FC236}">
              <a16:creationId xmlns:a16="http://schemas.microsoft.com/office/drawing/2014/main" id="{984892EC-C8D9-4A1F-80CB-28F617D08581}"/>
            </a:ext>
          </a:extLst>
        </xdr:cNvPr>
        <xdr:cNvCxnSpPr/>
      </xdr:nvCxnSpPr>
      <xdr:spPr>
        <a:xfrm>
          <a:off x="1828800" y="928433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120650</xdr:rowOff>
    </xdr:from>
    <xdr:to>
      <xdr:col>6</xdr:col>
      <xdr:colOff>38100</xdr:colOff>
      <xdr:row>57</xdr:row>
      <xdr:rowOff>50800</xdr:rowOff>
    </xdr:to>
    <xdr:sp macro="" textlink="">
      <xdr:nvSpPr>
        <xdr:cNvPr id="97" name="楕円 96">
          <a:extLst>
            <a:ext uri="{FF2B5EF4-FFF2-40B4-BE49-F238E27FC236}">
              <a16:creationId xmlns:a16="http://schemas.microsoft.com/office/drawing/2014/main" id="{F8082154-2C7F-488F-9258-D4710286215E}"/>
            </a:ext>
          </a:extLst>
        </xdr:cNvPr>
        <xdr:cNvSpPr/>
      </xdr:nvSpPr>
      <xdr:spPr>
        <a:xfrm>
          <a:off x="981075" y="92011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0</xdr:rowOff>
    </xdr:from>
    <xdr:to>
      <xdr:col>10</xdr:col>
      <xdr:colOff>114300</xdr:colOff>
      <xdr:row>57</xdr:row>
      <xdr:rowOff>41910</xdr:rowOff>
    </xdr:to>
    <xdr:cxnSp macro="">
      <xdr:nvCxnSpPr>
        <xdr:cNvPr id="98" name="直線コネクタ 97">
          <a:extLst>
            <a:ext uri="{FF2B5EF4-FFF2-40B4-BE49-F238E27FC236}">
              <a16:creationId xmlns:a16="http://schemas.microsoft.com/office/drawing/2014/main" id="{31ABCB9F-F3BE-4A69-BD0B-5D3AF0B25765}"/>
            </a:ext>
          </a:extLst>
        </xdr:cNvPr>
        <xdr:cNvCxnSpPr/>
      </xdr:nvCxnSpPr>
      <xdr:spPr>
        <a:xfrm>
          <a:off x="1028700" y="9239250"/>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99" name="n_1aveValue【体育館・プール】&#10;有形固定資産減価償却率">
          <a:extLst>
            <a:ext uri="{FF2B5EF4-FFF2-40B4-BE49-F238E27FC236}">
              <a16:creationId xmlns:a16="http://schemas.microsoft.com/office/drawing/2014/main" id="{5E63BFB3-4CD8-4D54-87D5-FBC36D020403}"/>
            </a:ext>
          </a:extLst>
        </xdr:cNvPr>
        <xdr:cNvSpPr txBox="1"/>
      </xdr:nvSpPr>
      <xdr:spPr>
        <a:xfrm>
          <a:off x="32391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100" name="n_2aveValue【体育館・プール】&#10;有形固定資産減価償却率">
          <a:extLst>
            <a:ext uri="{FF2B5EF4-FFF2-40B4-BE49-F238E27FC236}">
              <a16:creationId xmlns:a16="http://schemas.microsoft.com/office/drawing/2014/main" id="{41FF1612-703F-4882-BF33-BEBCE336C3B3}"/>
            </a:ext>
          </a:extLst>
        </xdr:cNvPr>
        <xdr:cNvSpPr txBox="1"/>
      </xdr:nvSpPr>
      <xdr:spPr>
        <a:xfrm>
          <a:off x="243904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101" name="n_3aveValue【体育館・プール】&#10;有形固定資産減価償却率">
          <a:extLst>
            <a:ext uri="{FF2B5EF4-FFF2-40B4-BE49-F238E27FC236}">
              <a16:creationId xmlns:a16="http://schemas.microsoft.com/office/drawing/2014/main" id="{CE1C1317-BD41-4BC2-8854-B8FC57A58910}"/>
            </a:ext>
          </a:extLst>
        </xdr:cNvPr>
        <xdr:cNvSpPr txBox="1"/>
      </xdr:nvSpPr>
      <xdr:spPr>
        <a:xfrm>
          <a:off x="1648469"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102" name="n_4aveValue【体育館・プール】&#10;有形固定資産減価償却率">
          <a:extLst>
            <a:ext uri="{FF2B5EF4-FFF2-40B4-BE49-F238E27FC236}">
              <a16:creationId xmlns:a16="http://schemas.microsoft.com/office/drawing/2014/main" id="{50765667-2744-4003-B42E-A32A1C04F656}"/>
            </a:ext>
          </a:extLst>
        </xdr:cNvPr>
        <xdr:cNvSpPr txBox="1"/>
      </xdr:nvSpPr>
      <xdr:spPr>
        <a:xfrm>
          <a:off x="848369"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21607</xdr:rowOff>
    </xdr:from>
    <xdr:ext cx="405111" cy="259045"/>
    <xdr:sp macro="" textlink="">
      <xdr:nvSpPr>
        <xdr:cNvPr id="103" name="n_1mainValue【体育館・プール】&#10;有形固定資産減価償却率">
          <a:extLst>
            <a:ext uri="{FF2B5EF4-FFF2-40B4-BE49-F238E27FC236}">
              <a16:creationId xmlns:a16="http://schemas.microsoft.com/office/drawing/2014/main" id="{03A90C31-B7C8-4F2C-814E-CA79F536EA39}"/>
            </a:ext>
          </a:extLst>
        </xdr:cNvPr>
        <xdr:cNvSpPr txBox="1"/>
      </xdr:nvSpPr>
      <xdr:spPr>
        <a:xfrm>
          <a:off x="3239144" y="909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151147</xdr:rowOff>
    </xdr:from>
    <xdr:ext cx="405111" cy="259045"/>
    <xdr:sp macro="" textlink="">
      <xdr:nvSpPr>
        <xdr:cNvPr id="104" name="n_2mainValue【体育館・プール】&#10;有形固定資産減価償却率">
          <a:extLst>
            <a:ext uri="{FF2B5EF4-FFF2-40B4-BE49-F238E27FC236}">
              <a16:creationId xmlns:a16="http://schemas.microsoft.com/office/drawing/2014/main" id="{FC4C8461-C6B2-4C4D-A153-F3F054D5221C}"/>
            </a:ext>
          </a:extLst>
        </xdr:cNvPr>
        <xdr:cNvSpPr txBox="1"/>
      </xdr:nvSpPr>
      <xdr:spPr>
        <a:xfrm>
          <a:off x="2439044" y="906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109237</xdr:rowOff>
    </xdr:from>
    <xdr:ext cx="405111" cy="259045"/>
    <xdr:sp macro="" textlink="">
      <xdr:nvSpPr>
        <xdr:cNvPr id="105" name="n_3mainValue【体育館・プール】&#10;有形固定資産減価償却率">
          <a:extLst>
            <a:ext uri="{FF2B5EF4-FFF2-40B4-BE49-F238E27FC236}">
              <a16:creationId xmlns:a16="http://schemas.microsoft.com/office/drawing/2014/main" id="{BE78D062-87D8-4339-B065-C2909FC15E70}"/>
            </a:ext>
          </a:extLst>
        </xdr:cNvPr>
        <xdr:cNvSpPr txBox="1"/>
      </xdr:nvSpPr>
      <xdr:spPr>
        <a:xfrm>
          <a:off x="1648469" y="902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67327</xdr:rowOff>
    </xdr:from>
    <xdr:ext cx="405111" cy="259045"/>
    <xdr:sp macro="" textlink="">
      <xdr:nvSpPr>
        <xdr:cNvPr id="106" name="n_4mainValue【体育館・プール】&#10;有形固定資産減価償却率">
          <a:extLst>
            <a:ext uri="{FF2B5EF4-FFF2-40B4-BE49-F238E27FC236}">
              <a16:creationId xmlns:a16="http://schemas.microsoft.com/office/drawing/2014/main" id="{42B82B91-98D3-455E-A4C5-DC8F83E2BB6A}"/>
            </a:ext>
          </a:extLst>
        </xdr:cNvPr>
        <xdr:cNvSpPr txBox="1"/>
      </xdr:nvSpPr>
      <xdr:spPr>
        <a:xfrm>
          <a:off x="848369" y="897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20103BCC-43A5-482F-B98B-F8CA50387A1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EB3B516-2798-4C42-ACFC-37266E8A9FA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56F720CA-F953-4752-8F1E-D8F52A1E3F9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46C6040C-0B61-46BB-B48C-6EBE913BAC9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171F6909-7BB0-4782-8330-A08EFA4FCAB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84165268-EDED-4564-A161-3653D4E5A50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B42132C-FA07-4207-BAA0-074B091B0E4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38C962C-CBD7-4173-B70F-9DF6D8E5DDD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AB706-95E5-49D6-A3C9-AFD02449F85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234ABAE0-F42C-4589-8D96-7853AD49596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FDFA0E6D-540B-407D-BD7E-F914A65EAE17}"/>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31FFFEC8-E92F-4C23-B91B-47CF6C6214F2}"/>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1D64F680-14AE-4C1C-B667-82EB5BC12E08}"/>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B0811FA8-4F64-4D6A-885F-0A30BFDB8294}"/>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520D44EB-3077-4EC5-B7D0-00DFD530186A}"/>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A6424CEA-9619-4E4B-A3D9-CC8A3396FF34}"/>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26B42583-ACE8-465B-BC3F-EC909E96DF74}"/>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781DABFF-C98D-453C-8142-90B85C8AA470}"/>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FE850552-0173-44A1-8D55-A84BA5309D43}"/>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3A1CBFDF-7AE1-480D-BCAA-A7AF83D29898}"/>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FF598AFF-75F8-491E-8270-93AA2D57E37C}"/>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0F279618-538A-4A24-B0F2-9888D49E4067}"/>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BF3DE395-F2F9-4904-8281-348ECA5365A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86BE18D3-245C-491E-8870-2486C1DA662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3BFC025A-9E99-4EDF-9892-5E49AB9F3DB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4ECB70B5-4937-4E00-A67A-B1304EB329FA}"/>
            </a:ext>
          </a:extLst>
        </xdr:cNvPr>
        <xdr:cNvCxnSpPr/>
      </xdr:nvCxnSpPr>
      <xdr:spPr>
        <a:xfrm flipV="1">
          <a:off x="9429115" y="9057549"/>
          <a:ext cx="0" cy="1359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1F87DB0D-436A-4FFF-AAB9-F8348E6A605A}"/>
            </a:ext>
          </a:extLst>
        </xdr:cNvPr>
        <xdr:cNvSpPr txBox="1"/>
      </xdr:nvSpPr>
      <xdr:spPr>
        <a:xfrm>
          <a:off x="9467850" y="1042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F2C82CE6-5C09-4450-823D-F9CF9E2C5F33}"/>
            </a:ext>
          </a:extLst>
        </xdr:cNvPr>
        <xdr:cNvCxnSpPr/>
      </xdr:nvCxnSpPr>
      <xdr:spPr>
        <a:xfrm>
          <a:off x="9363075" y="104172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2294A666-E318-46CC-8376-2375912CEEA1}"/>
            </a:ext>
          </a:extLst>
        </xdr:cNvPr>
        <xdr:cNvSpPr txBox="1"/>
      </xdr:nvSpPr>
      <xdr:spPr>
        <a:xfrm>
          <a:off x="9467850" y="8842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305A9742-170C-41C1-B60B-7DE0B92EDAF9}"/>
            </a:ext>
          </a:extLst>
        </xdr:cNvPr>
        <xdr:cNvCxnSpPr/>
      </xdr:nvCxnSpPr>
      <xdr:spPr>
        <a:xfrm>
          <a:off x="9363075" y="90575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5CD59FF5-2F1F-4E62-9AF1-488B9800963D}"/>
            </a:ext>
          </a:extLst>
        </xdr:cNvPr>
        <xdr:cNvSpPr txBox="1"/>
      </xdr:nvSpPr>
      <xdr:spPr>
        <a:xfrm>
          <a:off x="9467850" y="9867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4BB896AF-73DD-41FD-A206-16086384B9DB}"/>
            </a:ext>
          </a:extLst>
        </xdr:cNvPr>
        <xdr:cNvSpPr/>
      </xdr:nvSpPr>
      <xdr:spPr>
        <a:xfrm>
          <a:off x="9401175" y="100032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FA06E027-0BC2-4199-A6AB-13EADF234C19}"/>
            </a:ext>
          </a:extLst>
        </xdr:cNvPr>
        <xdr:cNvSpPr/>
      </xdr:nvSpPr>
      <xdr:spPr>
        <a:xfrm>
          <a:off x="8639175" y="100107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FB74477D-F4CF-4C91-950E-E5DABE5D57A8}"/>
            </a:ext>
          </a:extLst>
        </xdr:cNvPr>
        <xdr:cNvSpPr/>
      </xdr:nvSpPr>
      <xdr:spPr>
        <a:xfrm>
          <a:off x="7839075" y="100129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45CB759B-0F36-47B8-B8A8-D58FB7D35430}"/>
            </a:ext>
          </a:extLst>
        </xdr:cNvPr>
        <xdr:cNvSpPr/>
      </xdr:nvSpPr>
      <xdr:spPr>
        <a:xfrm>
          <a:off x="7029450" y="100391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B6112A02-2447-4D0E-9F1D-6C0CAE5E0DD9}"/>
            </a:ext>
          </a:extLst>
        </xdr:cNvPr>
        <xdr:cNvSpPr/>
      </xdr:nvSpPr>
      <xdr:spPr>
        <a:xfrm>
          <a:off x="6238875" y="100477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2B16703-FAE8-4387-BC99-E986CFB7E2D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4058930-424F-4C8F-B655-07736DC9A2E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6F4513F-956F-465D-8B9B-7F623F50813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DEBE8A5-2F3E-4264-942D-BC6EDDEA06A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48ADFF5E-2833-46E1-BDD2-011FC7A70AE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1996</xdr:rowOff>
    </xdr:from>
    <xdr:to>
      <xdr:col>55</xdr:col>
      <xdr:colOff>50800</xdr:colOff>
      <xdr:row>63</xdr:row>
      <xdr:rowOff>103596</xdr:rowOff>
    </xdr:to>
    <xdr:sp macro="" textlink="">
      <xdr:nvSpPr>
        <xdr:cNvPr id="148" name="楕円 147">
          <a:extLst>
            <a:ext uri="{FF2B5EF4-FFF2-40B4-BE49-F238E27FC236}">
              <a16:creationId xmlns:a16="http://schemas.microsoft.com/office/drawing/2014/main" id="{F8A17752-57CE-4343-BA74-038B51D44176}"/>
            </a:ext>
          </a:extLst>
        </xdr:cNvPr>
        <xdr:cNvSpPr/>
      </xdr:nvSpPr>
      <xdr:spPr>
        <a:xfrm>
          <a:off x="9401175" y="1021279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151873</xdr:rowOff>
    </xdr:from>
    <xdr:ext cx="469744" cy="259045"/>
    <xdr:sp macro="" textlink="">
      <xdr:nvSpPr>
        <xdr:cNvPr id="149" name="【体育館・プール】&#10;一人当たり面積該当値テキスト">
          <a:extLst>
            <a:ext uri="{FF2B5EF4-FFF2-40B4-BE49-F238E27FC236}">
              <a16:creationId xmlns:a16="http://schemas.microsoft.com/office/drawing/2014/main" id="{40A0D774-1D8C-4EF2-BA5F-D0BB192F954B}"/>
            </a:ext>
          </a:extLst>
        </xdr:cNvPr>
        <xdr:cNvSpPr txBox="1"/>
      </xdr:nvSpPr>
      <xdr:spPr>
        <a:xfrm>
          <a:off x="9467850" y="1020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3084</xdr:rowOff>
    </xdr:from>
    <xdr:to>
      <xdr:col>50</xdr:col>
      <xdr:colOff>165100</xdr:colOff>
      <xdr:row>63</xdr:row>
      <xdr:rowOff>104684</xdr:rowOff>
    </xdr:to>
    <xdr:sp macro="" textlink="">
      <xdr:nvSpPr>
        <xdr:cNvPr id="150" name="楕円 149">
          <a:extLst>
            <a:ext uri="{FF2B5EF4-FFF2-40B4-BE49-F238E27FC236}">
              <a16:creationId xmlns:a16="http://schemas.microsoft.com/office/drawing/2014/main" id="{DD6B6CDF-B2C1-4025-B204-452FA6682BD9}"/>
            </a:ext>
          </a:extLst>
        </xdr:cNvPr>
        <xdr:cNvSpPr/>
      </xdr:nvSpPr>
      <xdr:spPr>
        <a:xfrm>
          <a:off x="8639175" y="102138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52796</xdr:rowOff>
    </xdr:from>
    <xdr:to>
      <xdr:col>55</xdr:col>
      <xdr:colOff>0</xdr:colOff>
      <xdr:row>63</xdr:row>
      <xdr:rowOff>53884</xdr:rowOff>
    </xdr:to>
    <xdr:cxnSp macro="">
      <xdr:nvCxnSpPr>
        <xdr:cNvPr id="151" name="直線コネクタ 150">
          <a:extLst>
            <a:ext uri="{FF2B5EF4-FFF2-40B4-BE49-F238E27FC236}">
              <a16:creationId xmlns:a16="http://schemas.microsoft.com/office/drawing/2014/main" id="{5D945B8B-3129-4657-9607-152D8D1D0545}"/>
            </a:ext>
          </a:extLst>
        </xdr:cNvPr>
        <xdr:cNvCxnSpPr/>
      </xdr:nvCxnSpPr>
      <xdr:spPr>
        <a:xfrm flipV="1">
          <a:off x="8686800" y="10260421"/>
          <a:ext cx="74295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1996</xdr:rowOff>
    </xdr:from>
    <xdr:to>
      <xdr:col>46</xdr:col>
      <xdr:colOff>38100</xdr:colOff>
      <xdr:row>63</xdr:row>
      <xdr:rowOff>103596</xdr:rowOff>
    </xdr:to>
    <xdr:sp macro="" textlink="">
      <xdr:nvSpPr>
        <xdr:cNvPr id="152" name="楕円 151">
          <a:extLst>
            <a:ext uri="{FF2B5EF4-FFF2-40B4-BE49-F238E27FC236}">
              <a16:creationId xmlns:a16="http://schemas.microsoft.com/office/drawing/2014/main" id="{7B8BC201-D1CA-4D5A-98B5-7D3A44781DD1}"/>
            </a:ext>
          </a:extLst>
        </xdr:cNvPr>
        <xdr:cNvSpPr/>
      </xdr:nvSpPr>
      <xdr:spPr>
        <a:xfrm>
          <a:off x="7839075" y="102127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52796</xdr:rowOff>
    </xdr:from>
    <xdr:to>
      <xdr:col>50</xdr:col>
      <xdr:colOff>114300</xdr:colOff>
      <xdr:row>63</xdr:row>
      <xdr:rowOff>53884</xdr:rowOff>
    </xdr:to>
    <xdr:cxnSp macro="">
      <xdr:nvCxnSpPr>
        <xdr:cNvPr id="153" name="直線コネクタ 152">
          <a:extLst>
            <a:ext uri="{FF2B5EF4-FFF2-40B4-BE49-F238E27FC236}">
              <a16:creationId xmlns:a16="http://schemas.microsoft.com/office/drawing/2014/main" id="{CB8B5CB6-AF39-42D0-949B-2536565FA39A}"/>
            </a:ext>
          </a:extLst>
        </xdr:cNvPr>
        <xdr:cNvCxnSpPr/>
      </xdr:nvCxnSpPr>
      <xdr:spPr>
        <a:xfrm>
          <a:off x="7886700" y="10260421"/>
          <a:ext cx="8001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1996</xdr:rowOff>
    </xdr:from>
    <xdr:to>
      <xdr:col>41</xdr:col>
      <xdr:colOff>101600</xdr:colOff>
      <xdr:row>63</xdr:row>
      <xdr:rowOff>103596</xdr:rowOff>
    </xdr:to>
    <xdr:sp macro="" textlink="">
      <xdr:nvSpPr>
        <xdr:cNvPr id="154" name="楕円 153">
          <a:extLst>
            <a:ext uri="{FF2B5EF4-FFF2-40B4-BE49-F238E27FC236}">
              <a16:creationId xmlns:a16="http://schemas.microsoft.com/office/drawing/2014/main" id="{E4D769E7-4178-4E11-80B5-DE66A2E438B3}"/>
            </a:ext>
          </a:extLst>
        </xdr:cNvPr>
        <xdr:cNvSpPr/>
      </xdr:nvSpPr>
      <xdr:spPr>
        <a:xfrm>
          <a:off x="7029450" y="102127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52796</xdr:rowOff>
    </xdr:from>
    <xdr:to>
      <xdr:col>45</xdr:col>
      <xdr:colOff>177800</xdr:colOff>
      <xdr:row>63</xdr:row>
      <xdr:rowOff>52796</xdr:rowOff>
    </xdr:to>
    <xdr:cxnSp macro="">
      <xdr:nvCxnSpPr>
        <xdr:cNvPr id="155" name="直線コネクタ 154">
          <a:extLst>
            <a:ext uri="{FF2B5EF4-FFF2-40B4-BE49-F238E27FC236}">
              <a16:creationId xmlns:a16="http://schemas.microsoft.com/office/drawing/2014/main" id="{19F24D20-17D1-4700-8755-7275F2E2E33A}"/>
            </a:ext>
          </a:extLst>
        </xdr:cNvPr>
        <xdr:cNvCxnSpPr/>
      </xdr:nvCxnSpPr>
      <xdr:spPr>
        <a:xfrm>
          <a:off x="7077075" y="1026042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1996</xdr:rowOff>
    </xdr:from>
    <xdr:to>
      <xdr:col>36</xdr:col>
      <xdr:colOff>165100</xdr:colOff>
      <xdr:row>63</xdr:row>
      <xdr:rowOff>103596</xdr:rowOff>
    </xdr:to>
    <xdr:sp macro="" textlink="">
      <xdr:nvSpPr>
        <xdr:cNvPr id="156" name="楕円 155">
          <a:extLst>
            <a:ext uri="{FF2B5EF4-FFF2-40B4-BE49-F238E27FC236}">
              <a16:creationId xmlns:a16="http://schemas.microsoft.com/office/drawing/2014/main" id="{B50D4440-5D2D-450F-93C6-8B2F06B2FC68}"/>
            </a:ext>
          </a:extLst>
        </xdr:cNvPr>
        <xdr:cNvSpPr/>
      </xdr:nvSpPr>
      <xdr:spPr>
        <a:xfrm>
          <a:off x="6238875" y="102127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52796</xdr:rowOff>
    </xdr:from>
    <xdr:to>
      <xdr:col>41</xdr:col>
      <xdr:colOff>50800</xdr:colOff>
      <xdr:row>63</xdr:row>
      <xdr:rowOff>52796</xdr:rowOff>
    </xdr:to>
    <xdr:cxnSp macro="">
      <xdr:nvCxnSpPr>
        <xdr:cNvPr id="157" name="直線コネクタ 156">
          <a:extLst>
            <a:ext uri="{FF2B5EF4-FFF2-40B4-BE49-F238E27FC236}">
              <a16:creationId xmlns:a16="http://schemas.microsoft.com/office/drawing/2014/main" id="{ACEC881F-6650-4B79-AB16-B01A4767298A}"/>
            </a:ext>
          </a:extLst>
        </xdr:cNvPr>
        <xdr:cNvCxnSpPr/>
      </xdr:nvCxnSpPr>
      <xdr:spPr>
        <a:xfrm>
          <a:off x="6286500" y="1026042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9FF02BA8-73AE-4F3D-9122-17C5EA4E8B90}"/>
            </a:ext>
          </a:extLst>
        </xdr:cNvPr>
        <xdr:cNvSpPr txBox="1"/>
      </xdr:nvSpPr>
      <xdr:spPr>
        <a:xfrm>
          <a:off x="8458277"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251E08A5-6E96-49A5-813B-11D33438D9A3}"/>
            </a:ext>
          </a:extLst>
        </xdr:cNvPr>
        <xdr:cNvSpPr txBox="1"/>
      </xdr:nvSpPr>
      <xdr:spPr>
        <a:xfrm>
          <a:off x="7677227" y="979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57EEAE3E-9E98-41A1-BC3A-0DD5F90F63CA}"/>
            </a:ext>
          </a:extLst>
        </xdr:cNvPr>
        <xdr:cNvSpPr txBox="1"/>
      </xdr:nvSpPr>
      <xdr:spPr>
        <a:xfrm>
          <a:off x="6867602" y="982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2BC9ADFA-450D-4A7A-A8EF-19542EB8E4CD}"/>
            </a:ext>
          </a:extLst>
        </xdr:cNvPr>
        <xdr:cNvSpPr txBox="1"/>
      </xdr:nvSpPr>
      <xdr:spPr>
        <a:xfrm>
          <a:off x="6067502" y="983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95811</xdr:rowOff>
    </xdr:from>
    <xdr:ext cx="469744" cy="259045"/>
    <xdr:sp macro="" textlink="">
      <xdr:nvSpPr>
        <xdr:cNvPr id="162" name="n_1mainValue【体育館・プール】&#10;一人当たり面積">
          <a:extLst>
            <a:ext uri="{FF2B5EF4-FFF2-40B4-BE49-F238E27FC236}">
              <a16:creationId xmlns:a16="http://schemas.microsoft.com/office/drawing/2014/main" id="{44B44A07-8818-4AB7-8300-0EA282B76603}"/>
            </a:ext>
          </a:extLst>
        </xdr:cNvPr>
        <xdr:cNvSpPr txBox="1"/>
      </xdr:nvSpPr>
      <xdr:spPr>
        <a:xfrm>
          <a:off x="8458277" y="10306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94723</xdr:rowOff>
    </xdr:from>
    <xdr:ext cx="469744" cy="259045"/>
    <xdr:sp macro="" textlink="">
      <xdr:nvSpPr>
        <xdr:cNvPr id="163" name="n_2mainValue【体育館・プール】&#10;一人当たり面積">
          <a:extLst>
            <a:ext uri="{FF2B5EF4-FFF2-40B4-BE49-F238E27FC236}">
              <a16:creationId xmlns:a16="http://schemas.microsoft.com/office/drawing/2014/main" id="{A9A5E515-FE59-4C1E-89F4-C687B9DF85D7}"/>
            </a:ext>
          </a:extLst>
        </xdr:cNvPr>
        <xdr:cNvSpPr txBox="1"/>
      </xdr:nvSpPr>
      <xdr:spPr>
        <a:xfrm>
          <a:off x="7677227" y="1030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94723</xdr:rowOff>
    </xdr:from>
    <xdr:ext cx="469744" cy="259045"/>
    <xdr:sp macro="" textlink="">
      <xdr:nvSpPr>
        <xdr:cNvPr id="164" name="n_3mainValue【体育館・プール】&#10;一人当たり面積">
          <a:extLst>
            <a:ext uri="{FF2B5EF4-FFF2-40B4-BE49-F238E27FC236}">
              <a16:creationId xmlns:a16="http://schemas.microsoft.com/office/drawing/2014/main" id="{8D5B89F2-D866-422B-8B79-8317F3DF0651}"/>
            </a:ext>
          </a:extLst>
        </xdr:cNvPr>
        <xdr:cNvSpPr txBox="1"/>
      </xdr:nvSpPr>
      <xdr:spPr>
        <a:xfrm>
          <a:off x="6867602" y="1030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94723</xdr:rowOff>
    </xdr:from>
    <xdr:ext cx="469744" cy="259045"/>
    <xdr:sp macro="" textlink="">
      <xdr:nvSpPr>
        <xdr:cNvPr id="165" name="n_4mainValue【体育館・プール】&#10;一人当たり面積">
          <a:extLst>
            <a:ext uri="{FF2B5EF4-FFF2-40B4-BE49-F238E27FC236}">
              <a16:creationId xmlns:a16="http://schemas.microsoft.com/office/drawing/2014/main" id="{22837533-21E9-4978-B84E-31312EFA713F}"/>
            </a:ext>
          </a:extLst>
        </xdr:cNvPr>
        <xdr:cNvSpPr txBox="1"/>
      </xdr:nvSpPr>
      <xdr:spPr>
        <a:xfrm>
          <a:off x="6067502" y="1030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1B343430-4FA6-401F-947F-B875D759F45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6F0CAA27-9D23-4B94-BDEE-24631125642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4B5FF040-490E-4E2E-9343-AE091FE0F40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627B8-7778-4958-B2F9-A50D066F4FE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8C602EE4-9807-4311-9BB5-150D1CFD968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9CB0D528-8DA5-49A9-926B-4FFC6C86FB0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CE6418F9-ACE4-4090-BF31-EA9E3DDDB7D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81E2FA64-5745-477B-A17C-1C8A6A387000}"/>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E3D0577D-1A68-4670-9A09-BE6192B2796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FE79ADEE-7117-43F5-8801-0F4E60E693F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157DBFA4-E6EB-4DF1-9239-07CDEC10183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18637340-CD6E-465B-9D6F-DC660C770FD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A15C83E8-05BC-4695-94E1-E04611E12D9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54FF6C61-2FEB-41FF-A842-2D578D3ECCA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CE97DF71-72B2-4EA2-B254-FBE967E8BC5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F983B798-138F-40FB-BD6C-A72505F907D3}"/>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FC2CA1FC-EC9F-4CC7-ADB8-DF80D819D18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F50C9E74-F26A-4B12-80BA-FB310BB3796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B14C4A0B-B7B8-412B-80B3-53FF78ABA47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0D31202C-9794-4CA5-81B2-A8DABC55F33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89A8F839-BDBC-44CE-9A9B-667B55CCCB3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7D5BDCF0-21EA-44E8-9589-8EB44FAA429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61F09E17-2F01-436D-8877-7813F6BBA9D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0753A6C0-22DC-4ED9-B09C-D463EDB0406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B5F885E9-EBFE-48F4-8DD3-97ED8FBABE3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4A12B0F5-465F-4FA9-8087-BBBADB22211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2A9CE434-0049-4A55-9647-0B92B5CE9E2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E11D4D31-7C83-41D9-A1A6-9A68AD27A82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A10FEAE4-D306-4BD4-97BA-2F1DDC18602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A7EDBD9D-9811-4C80-939C-352E5B52488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6D64B486-CB4B-404B-A5D4-87ADADF9092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C7E613B7-3DFE-4D72-9DB0-5CA666CF54A9}"/>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0D055B55-F4B5-44AF-A284-1D3C2E787C6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7FEA5534-5BA7-4D0F-A97C-8588957CB42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0CB0FD93-4A7D-4540-93FB-69AFC197070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CE9555CF-9F27-4209-B051-C4F129C1519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C3A6227E-976A-4DB5-BCED-B1981CB709F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633959D3-6707-4B6D-872F-8A0549AB2CF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542D5DA3-8597-4D77-BACC-4A0643B31DF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FCB1B28D-1A6D-4C58-AA78-CC875F70E2F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6" name="テキスト ボックス 205">
          <a:extLst>
            <a:ext uri="{FF2B5EF4-FFF2-40B4-BE49-F238E27FC236}">
              <a16:creationId xmlns:a16="http://schemas.microsoft.com/office/drawing/2014/main" id="{562392CA-5E62-4D46-9483-F171C33CD95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7" name="直線コネクタ 206">
          <a:extLst>
            <a:ext uri="{FF2B5EF4-FFF2-40B4-BE49-F238E27FC236}">
              <a16:creationId xmlns:a16="http://schemas.microsoft.com/office/drawing/2014/main" id="{9288AB9B-4DEF-47DF-B623-5A16277FDDA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8" name="テキスト ボックス 207">
          <a:extLst>
            <a:ext uri="{FF2B5EF4-FFF2-40B4-BE49-F238E27FC236}">
              <a16:creationId xmlns:a16="http://schemas.microsoft.com/office/drawing/2014/main" id="{13B00143-3F39-440F-8E68-B3853A22EC0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9" name="直線コネクタ 208">
          <a:extLst>
            <a:ext uri="{FF2B5EF4-FFF2-40B4-BE49-F238E27FC236}">
              <a16:creationId xmlns:a16="http://schemas.microsoft.com/office/drawing/2014/main" id="{A3598D37-9214-4F19-BECC-F17701E0F0D9}"/>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10" name="テキスト ボックス 209">
          <a:extLst>
            <a:ext uri="{FF2B5EF4-FFF2-40B4-BE49-F238E27FC236}">
              <a16:creationId xmlns:a16="http://schemas.microsoft.com/office/drawing/2014/main" id="{855C9424-6D17-4240-ACED-0676348201B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1" name="直線コネクタ 210">
          <a:extLst>
            <a:ext uri="{FF2B5EF4-FFF2-40B4-BE49-F238E27FC236}">
              <a16:creationId xmlns:a16="http://schemas.microsoft.com/office/drawing/2014/main" id="{6A0606B6-969E-4D77-B971-120DC940F68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2" name="テキスト ボックス 211">
          <a:extLst>
            <a:ext uri="{FF2B5EF4-FFF2-40B4-BE49-F238E27FC236}">
              <a16:creationId xmlns:a16="http://schemas.microsoft.com/office/drawing/2014/main" id="{B1988D9E-E1C6-4954-B250-4ED9C1527EE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3" name="直線コネクタ 212">
          <a:extLst>
            <a:ext uri="{FF2B5EF4-FFF2-40B4-BE49-F238E27FC236}">
              <a16:creationId xmlns:a16="http://schemas.microsoft.com/office/drawing/2014/main" id="{4E97CA15-E955-4A85-B2A0-483F116BF9C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4" name="テキスト ボックス 213">
          <a:extLst>
            <a:ext uri="{FF2B5EF4-FFF2-40B4-BE49-F238E27FC236}">
              <a16:creationId xmlns:a16="http://schemas.microsoft.com/office/drawing/2014/main" id="{DD4B306B-BA4E-4394-B789-5B534124481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5" name="直線コネクタ 214">
          <a:extLst>
            <a:ext uri="{FF2B5EF4-FFF2-40B4-BE49-F238E27FC236}">
              <a16:creationId xmlns:a16="http://schemas.microsoft.com/office/drawing/2014/main" id="{F6C49210-99F4-439E-85F4-FA26B0580B2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6" name="テキスト ボックス 215">
          <a:extLst>
            <a:ext uri="{FF2B5EF4-FFF2-40B4-BE49-F238E27FC236}">
              <a16:creationId xmlns:a16="http://schemas.microsoft.com/office/drawing/2014/main" id="{EAB9070D-A5A6-4F9B-BD2A-9BCDD32FC53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7" name="直線コネクタ 216">
          <a:extLst>
            <a:ext uri="{FF2B5EF4-FFF2-40B4-BE49-F238E27FC236}">
              <a16:creationId xmlns:a16="http://schemas.microsoft.com/office/drawing/2014/main" id="{8B3DCD67-0B29-4D62-9748-A2DFC7062D7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8" name="テキスト ボックス 217">
          <a:extLst>
            <a:ext uri="{FF2B5EF4-FFF2-40B4-BE49-F238E27FC236}">
              <a16:creationId xmlns:a16="http://schemas.microsoft.com/office/drawing/2014/main" id="{8522D45E-D025-4966-8281-EFA19B8949C3}"/>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9" name="直線コネクタ 218">
          <a:extLst>
            <a:ext uri="{FF2B5EF4-FFF2-40B4-BE49-F238E27FC236}">
              <a16:creationId xmlns:a16="http://schemas.microsoft.com/office/drawing/2014/main" id="{16865500-BA83-445B-87CE-ABC26C335FC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20" name="テキスト ボックス 219">
          <a:extLst>
            <a:ext uri="{FF2B5EF4-FFF2-40B4-BE49-F238E27FC236}">
              <a16:creationId xmlns:a16="http://schemas.microsoft.com/office/drawing/2014/main" id="{276750D5-B0D8-4284-8BEF-971988FD38F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E9136BDA-9D0E-420C-B5FC-F8E4E72DE1F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222" name="直線コネクタ 221">
          <a:extLst>
            <a:ext uri="{FF2B5EF4-FFF2-40B4-BE49-F238E27FC236}">
              <a16:creationId xmlns:a16="http://schemas.microsoft.com/office/drawing/2014/main" id="{D62F5951-5B52-408C-9214-60FC6953BE26}"/>
            </a:ext>
          </a:extLst>
        </xdr:cNvPr>
        <xdr:cNvCxnSpPr/>
      </xdr:nvCxnSpPr>
      <xdr:spPr>
        <a:xfrm flipV="1">
          <a:off x="14696439" y="5380355"/>
          <a:ext cx="0" cy="1468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26E58140-5EAD-4AA2-AD3F-DD15B3175D67}"/>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4" name="直線コネクタ 223">
          <a:extLst>
            <a:ext uri="{FF2B5EF4-FFF2-40B4-BE49-F238E27FC236}">
              <a16:creationId xmlns:a16="http://schemas.microsoft.com/office/drawing/2014/main" id="{BB6AB28F-E698-4E05-B255-D2BCD4529730}"/>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225" name="【一般廃棄物処理施設】&#10;有形固定資産減価償却率最大値テキスト">
          <a:extLst>
            <a:ext uri="{FF2B5EF4-FFF2-40B4-BE49-F238E27FC236}">
              <a16:creationId xmlns:a16="http://schemas.microsoft.com/office/drawing/2014/main" id="{F1A81BEC-4508-4C1D-A104-DA7E8022B352}"/>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226" name="直線コネクタ 225">
          <a:extLst>
            <a:ext uri="{FF2B5EF4-FFF2-40B4-BE49-F238E27FC236}">
              <a16:creationId xmlns:a16="http://schemas.microsoft.com/office/drawing/2014/main" id="{8CF29E2C-DDFE-40CC-8F00-892DFD73566D}"/>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ADECB1D7-BD5F-4728-A1F0-8877284143C9}"/>
            </a:ext>
          </a:extLst>
        </xdr:cNvPr>
        <xdr:cNvSpPr txBox="1"/>
      </xdr:nvSpPr>
      <xdr:spPr>
        <a:xfrm>
          <a:off x="14735175" y="598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228" name="フローチャート: 判断 227">
          <a:extLst>
            <a:ext uri="{FF2B5EF4-FFF2-40B4-BE49-F238E27FC236}">
              <a16:creationId xmlns:a16="http://schemas.microsoft.com/office/drawing/2014/main" id="{2E07F289-302B-43ED-9B7C-9FD49EDA397A}"/>
            </a:ext>
          </a:extLst>
        </xdr:cNvPr>
        <xdr:cNvSpPr/>
      </xdr:nvSpPr>
      <xdr:spPr>
        <a:xfrm>
          <a:off x="14649450" y="61239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229" name="フローチャート: 判断 228">
          <a:extLst>
            <a:ext uri="{FF2B5EF4-FFF2-40B4-BE49-F238E27FC236}">
              <a16:creationId xmlns:a16="http://schemas.microsoft.com/office/drawing/2014/main" id="{16E49A3F-B360-4BAD-A000-4430AAF95ED2}"/>
            </a:ext>
          </a:extLst>
        </xdr:cNvPr>
        <xdr:cNvSpPr/>
      </xdr:nvSpPr>
      <xdr:spPr>
        <a:xfrm>
          <a:off x="13887450" y="61436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230" name="フローチャート: 判断 229">
          <a:extLst>
            <a:ext uri="{FF2B5EF4-FFF2-40B4-BE49-F238E27FC236}">
              <a16:creationId xmlns:a16="http://schemas.microsoft.com/office/drawing/2014/main" id="{E61BBFE5-34EB-44E0-90C7-B60F705B0820}"/>
            </a:ext>
          </a:extLst>
        </xdr:cNvPr>
        <xdr:cNvSpPr/>
      </xdr:nvSpPr>
      <xdr:spPr>
        <a:xfrm>
          <a:off x="13096875" y="6117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231" name="フローチャート: 判断 230">
          <a:extLst>
            <a:ext uri="{FF2B5EF4-FFF2-40B4-BE49-F238E27FC236}">
              <a16:creationId xmlns:a16="http://schemas.microsoft.com/office/drawing/2014/main" id="{E44EB3A0-2C53-4CB3-9CE5-5155A538A4C1}"/>
            </a:ext>
          </a:extLst>
        </xdr:cNvPr>
        <xdr:cNvSpPr/>
      </xdr:nvSpPr>
      <xdr:spPr>
        <a:xfrm>
          <a:off x="12296775" y="616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232" name="フローチャート: 判断 231">
          <a:extLst>
            <a:ext uri="{FF2B5EF4-FFF2-40B4-BE49-F238E27FC236}">
              <a16:creationId xmlns:a16="http://schemas.microsoft.com/office/drawing/2014/main" id="{5F286168-790A-4FE0-8D20-DA898BB82005}"/>
            </a:ext>
          </a:extLst>
        </xdr:cNvPr>
        <xdr:cNvSpPr/>
      </xdr:nvSpPr>
      <xdr:spPr>
        <a:xfrm>
          <a:off x="11487150" y="6172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775D4C0C-1D8D-49E1-A57B-12632758FA4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6870819D-CC9D-4D08-BDBC-E903F414EA4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4E733642-CE04-4D8C-B44A-9C319F6081F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AA082B2E-1772-4845-925A-EC75A2066F9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F5489CCF-DE17-4206-931E-1D71E2C316B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164465</xdr:rowOff>
    </xdr:from>
    <xdr:to>
      <xdr:col>85</xdr:col>
      <xdr:colOff>177800</xdr:colOff>
      <xdr:row>41</xdr:row>
      <xdr:rowOff>94615</xdr:rowOff>
    </xdr:to>
    <xdr:sp macro="" textlink="">
      <xdr:nvSpPr>
        <xdr:cNvPr id="238" name="楕円 237">
          <a:extLst>
            <a:ext uri="{FF2B5EF4-FFF2-40B4-BE49-F238E27FC236}">
              <a16:creationId xmlns:a16="http://schemas.microsoft.com/office/drawing/2014/main" id="{F65C8F1E-1251-4F03-B8CD-433935B57279}"/>
            </a:ext>
          </a:extLst>
        </xdr:cNvPr>
        <xdr:cNvSpPr/>
      </xdr:nvSpPr>
      <xdr:spPr>
        <a:xfrm>
          <a:off x="14649450" y="6647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142892</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2A906014-E109-48E6-8E24-EE93AAD246CB}"/>
            </a:ext>
          </a:extLst>
        </xdr:cNvPr>
        <xdr:cNvSpPr txBox="1"/>
      </xdr:nvSpPr>
      <xdr:spPr>
        <a:xfrm>
          <a:off x="14735175" y="662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133985</xdr:rowOff>
    </xdr:from>
    <xdr:to>
      <xdr:col>81</xdr:col>
      <xdr:colOff>101600</xdr:colOff>
      <xdr:row>41</xdr:row>
      <xdr:rowOff>64135</xdr:rowOff>
    </xdr:to>
    <xdr:sp macro="" textlink="">
      <xdr:nvSpPr>
        <xdr:cNvPr id="240" name="楕円 239">
          <a:extLst>
            <a:ext uri="{FF2B5EF4-FFF2-40B4-BE49-F238E27FC236}">
              <a16:creationId xmlns:a16="http://schemas.microsoft.com/office/drawing/2014/main" id="{51255C46-D97A-4A8B-BA2B-7B781171B613}"/>
            </a:ext>
          </a:extLst>
        </xdr:cNvPr>
        <xdr:cNvSpPr/>
      </xdr:nvSpPr>
      <xdr:spPr>
        <a:xfrm>
          <a:off x="13887450" y="6620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13335</xdr:rowOff>
    </xdr:from>
    <xdr:to>
      <xdr:col>85</xdr:col>
      <xdr:colOff>127000</xdr:colOff>
      <xdr:row>41</xdr:row>
      <xdr:rowOff>43815</xdr:rowOff>
    </xdr:to>
    <xdr:cxnSp macro="">
      <xdr:nvCxnSpPr>
        <xdr:cNvPr id="241" name="直線コネクタ 240">
          <a:extLst>
            <a:ext uri="{FF2B5EF4-FFF2-40B4-BE49-F238E27FC236}">
              <a16:creationId xmlns:a16="http://schemas.microsoft.com/office/drawing/2014/main" id="{3D02135A-6E4A-482A-BF97-6957EEAE92F9}"/>
            </a:ext>
          </a:extLst>
        </xdr:cNvPr>
        <xdr:cNvCxnSpPr/>
      </xdr:nvCxnSpPr>
      <xdr:spPr>
        <a:xfrm>
          <a:off x="13935075" y="6658610"/>
          <a:ext cx="762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109220</xdr:rowOff>
    </xdr:from>
    <xdr:to>
      <xdr:col>76</xdr:col>
      <xdr:colOff>165100</xdr:colOff>
      <xdr:row>41</xdr:row>
      <xdr:rowOff>39370</xdr:rowOff>
    </xdr:to>
    <xdr:sp macro="" textlink="">
      <xdr:nvSpPr>
        <xdr:cNvPr id="242" name="楕円 241">
          <a:extLst>
            <a:ext uri="{FF2B5EF4-FFF2-40B4-BE49-F238E27FC236}">
              <a16:creationId xmlns:a16="http://schemas.microsoft.com/office/drawing/2014/main" id="{323BC777-58CA-4135-918F-F431ABD5DF9A}"/>
            </a:ext>
          </a:extLst>
        </xdr:cNvPr>
        <xdr:cNvSpPr/>
      </xdr:nvSpPr>
      <xdr:spPr>
        <a:xfrm>
          <a:off x="13096875" y="6592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160020</xdr:rowOff>
    </xdr:from>
    <xdr:to>
      <xdr:col>81</xdr:col>
      <xdr:colOff>50800</xdr:colOff>
      <xdr:row>41</xdr:row>
      <xdr:rowOff>13335</xdr:rowOff>
    </xdr:to>
    <xdr:cxnSp macro="">
      <xdr:nvCxnSpPr>
        <xdr:cNvPr id="243" name="直線コネクタ 242">
          <a:extLst>
            <a:ext uri="{FF2B5EF4-FFF2-40B4-BE49-F238E27FC236}">
              <a16:creationId xmlns:a16="http://schemas.microsoft.com/office/drawing/2014/main" id="{41B05B75-8FA5-4344-81E2-04E591C01D9D}"/>
            </a:ext>
          </a:extLst>
        </xdr:cNvPr>
        <xdr:cNvCxnSpPr/>
      </xdr:nvCxnSpPr>
      <xdr:spPr>
        <a:xfrm>
          <a:off x="13144500" y="6649720"/>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78740</xdr:rowOff>
    </xdr:from>
    <xdr:to>
      <xdr:col>72</xdr:col>
      <xdr:colOff>38100</xdr:colOff>
      <xdr:row>41</xdr:row>
      <xdr:rowOff>8890</xdr:rowOff>
    </xdr:to>
    <xdr:sp macro="" textlink="">
      <xdr:nvSpPr>
        <xdr:cNvPr id="244" name="楕円 243">
          <a:extLst>
            <a:ext uri="{FF2B5EF4-FFF2-40B4-BE49-F238E27FC236}">
              <a16:creationId xmlns:a16="http://schemas.microsoft.com/office/drawing/2014/main" id="{891F220C-003F-45C9-9DFF-691C4766BB8A}"/>
            </a:ext>
          </a:extLst>
        </xdr:cNvPr>
        <xdr:cNvSpPr/>
      </xdr:nvSpPr>
      <xdr:spPr>
        <a:xfrm>
          <a:off x="12296775" y="65652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129540</xdr:rowOff>
    </xdr:from>
    <xdr:to>
      <xdr:col>76</xdr:col>
      <xdr:colOff>114300</xdr:colOff>
      <xdr:row>40</xdr:row>
      <xdr:rowOff>160020</xdr:rowOff>
    </xdr:to>
    <xdr:cxnSp macro="">
      <xdr:nvCxnSpPr>
        <xdr:cNvPr id="245" name="直線コネクタ 244">
          <a:extLst>
            <a:ext uri="{FF2B5EF4-FFF2-40B4-BE49-F238E27FC236}">
              <a16:creationId xmlns:a16="http://schemas.microsoft.com/office/drawing/2014/main" id="{A2AE03FC-F03F-45DC-9FC4-E0A3C57F23D5}"/>
            </a:ext>
          </a:extLst>
        </xdr:cNvPr>
        <xdr:cNvCxnSpPr/>
      </xdr:nvCxnSpPr>
      <xdr:spPr>
        <a:xfrm>
          <a:off x="12344400" y="6612890"/>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46355</xdr:rowOff>
    </xdr:from>
    <xdr:to>
      <xdr:col>67</xdr:col>
      <xdr:colOff>101600</xdr:colOff>
      <xdr:row>40</xdr:row>
      <xdr:rowOff>147955</xdr:rowOff>
    </xdr:to>
    <xdr:sp macro="" textlink="">
      <xdr:nvSpPr>
        <xdr:cNvPr id="246" name="楕円 245">
          <a:extLst>
            <a:ext uri="{FF2B5EF4-FFF2-40B4-BE49-F238E27FC236}">
              <a16:creationId xmlns:a16="http://schemas.microsoft.com/office/drawing/2014/main" id="{A4430D44-3F20-446B-BEF5-2174A244C163}"/>
            </a:ext>
          </a:extLst>
        </xdr:cNvPr>
        <xdr:cNvSpPr/>
      </xdr:nvSpPr>
      <xdr:spPr>
        <a:xfrm>
          <a:off x="11487150" y="65360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97155</xdr:rowOff>
    </xdr:from>
    <xdr:to>
      <xdr:col>71</xdr:col>
      <xdr:colOff>177800</xdr:colOff>
      <xdr:row>40</xdr:row>
      <xdr:rowOff>129540</xdr:rowOff>
    </xdr:to>
    <xdr:cxnSp macro="">
      <xdr:nvCxnSpPr>
        <xdr:cNvPr id="247" name="直線コネクタ 246">
          <a:extLst>
            <a:ext uri="{FF2B5EF4-FFF2-40B4-BE49-F238E27FC236}">
              <a16:creationId xmlns:a16="http://schemas.microsoft.com/office/drawing/2014/main" id="{24209A4A-D17F-46A3-B2E0-38FA4BDA55EA}"/>
            </a:ext>
          </a:extLst>
        </xdr:cNvPr>
        <xdr:cNvCxnSpPr/>
      </xdr:nvCxnSpPr>
      <xdr:spPr>
        <a:xfrm>
          <a:off x="11534775" y="6583680"/>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C198E4CD-034C-4F09-B188-266E406F50EE}"/>
            </a:ext>
          </a:extLst>
        </xdr:cNvPr>
        <xdr:cNvSpPr txBox="1"/>
      </xdr:nvSpPr>
      <xdr:spPr>
        <a:xfrm>
          <a:off x="13745219"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70E151F3-8DE2-453B-B75F-FF2631055CF9}"/>
            </a:ext>
          </a:extLst>
        </xdr:cNvPr>
        <xdr:cNvSpPr txBox="1"/>
      </xdr:nvSpPr>
      <xdr:spPr>
        <a:xfrm>
          <a:off x="12964169" y="590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00DC5520-600F-4D3B-B606-6312B2C914D6}"/>
            </a:ext>
          </a:extLst>
        </xdr:cNvPr>
        <xdr:cNvSpPr txBox="1"/>
      </xdr:nvSpPr>
      <xdr:spPr>
        <a:xfrm>
          <a:off x="12164069" y="594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E6A06A6E-EEB0-4DA9-B4F9-263ACF6759F9}"/>
            </a:ext>
          </a:extLst>
        </xdr:cNvPr>
        <xdr:cNvSpPr txBox="1"/>
      </xdr:nvSpPr>
      <xdr:spPr>
        <a:xfrm>
          <a:off x="11354444"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55262</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39D2D09B-89B3-4889-9C57-ED4B23048A34}"/>
            </a:ext>
          </a:extLst>
        </xdr:cNvPr>
        <xdr:cNvSpPr txBox="1"/>
      </xdr:nvSpPr>
      <xdr:spPr>
        <a:xfrm>
          <a:off x="13745219"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30497</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EF30D771-8222-4A26-8924-A47471723CBD}"/>
            </a:ext>
          </a:extLst>
        </xdr:cNvPr>
        <xdr:cNvSpPr txBox="1"/>
      </xdr:nvSpPr>
      <xdr:spPr>
        <a:xfrm>
          <a:off x="12964169" y="6675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17</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73144CC0-3F5E-4BF9-8E98-BF3A592B2C8D}"/>
            </a:ext>
          </a:extLst>
        </xdr:cNvPr>
        <xdr:cNvSpPr txBox="1"/>
      </xdr:nvSpPr>
      <xdr:spPr>
        <a:xfrm>
          <a:off x="12164069"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139082</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7B6F7835-F5BD-4DC3-BF52-74D9735A630E}"/>
            </a:ext>
          </a:extLst>
        </xdr:cNvPr>
        <xdr:cNvSpPr txBox="1"/>
      </xdr:nvSpPr>
      <xdr:spPr>
        <a:xfrm>
          <a:off x="11354444" y="662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6467B3A1-CA10-4988-B6B2-0B1A37AA416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964702D3-A02C-4C10-BBE8-9395B78DE4D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781CD026-317D-4A52-A40A-370F356C23F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8FA307CC-430E-4804-8C7D-4315FEA871B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BBC1A490-B75F-415C-9012-911A8DB333B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3BB8406F-99CA-47A1-8C27-A34FCD14C81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A0388901-6254-4B10-B618-9ED6285097A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2A97CD1E-E9FE-4CB9-AD64-C5A53CABE72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CD8F8D8A-06CA-461E-AA14-FDCE7E6DC12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E294A5E0-BBA6-4E41-A7A0-7086EB8BA17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6" name="直線コネクタ 265">
          <a:extLst>
            <a:ext uri="{FF2B5EF4-FFF2-40B4-BE49-F238E27FC236}">
              <a16:creationId xmlns:a16="http://schemas.microsoft.com/office/drawing/2014/main" id="{E2411079-7CBA-4A1D-A690-88C73915779F}"/>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7" name="テキスト ボックス 266">
          <a:extLst>
            <a:ext uri="{FF2B5EF4-FFF2-40B4-BE49-F238E27FC236}">
              <a16:creationId xmlns:a16="http://schemas.microsoft.com/office/drawing/2014/main" id="{704193DF-1D29-4A74-AECD-573D5FBB63D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8" name="直線コネクタ 267">
          <a:extLst>
            <a:ext uri="{FF2B5EF4-FFF2-40B4-BE49-F238E27FC236}">
              <a16:creationId xmlns:a16="http://schemas.microsoft.com/office/drawing/2014/main" id="{4BD43ACD-9A0A-42B5-A525-49C21230AAE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9" name="テキスト ボックス 268">
          <a:extLst>
            <a:ext uri="{FF2B5EF4-FFF2-40B4-BE49-F238E27FC236}">
              <a16:creationId xmlns:a16="http://schemas.microsoft.com/office/drawing/2014/main" id="{5D48AE49-18E8-4738-BFDF-8D8C8CF896DD}"/>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70" name="直線コネクタ 269">
          <a:extLst>
            <a:ext uri="{FF2B5EF4-FFF2-40B4-BE49-F238E27FC236}">
              <a16:creationId xmlns:a16="http://schemas.microsoft.com/office/drawing/2014/main" id="{6A2A8FE1-8E62-4C21-BB6C-44F7A55924C1}"/>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71" name="テキスト ボックス 270">
          <a:extLst>
            <a:ext uri="{FF2B5EF4-FFF2-40B4-BE49-F238E27FC236}">
              <a16:creationId xmlns:a16="http://schemas.microsoft.com/office/drawing/2014/main" id="{6CD2D9CE-AE5E-46D5-9F9D-0D5F1F133AF3}"/>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2" name="直線コネクタ 271">
          <a:extLst>
            <a:ext uri="{FF2B5EF4-FFF2-40B4-BE49-F238E27FC236}">
              <a16:creationId xmlns:a16="http://schemas.microsoft.com/office/drawing/2014/main" id="{44520E37-63D0-481B-965C-73F74F1BDAF4}"/>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73" name="テキスト ボックス 272">
          <a:extLst>
            <a:ext uri="{FF2B5EF4-FFF2-40B4-BE49-F238E27FC236}">
              <a16:creationId xmlns:a16="http://schemas.microsoft.com/office/drawing/2014/main" id="{634189DB-E3FB-409B-A429-3B299149D1D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4" name="直線コネクタ 273">
          <a:extLst>
            <a:ext uri="{FF2B5EF4-FFF2-40B4-BE49-F238E27FC236}">
              <a16:creationId xmlns:a16="http://schemas.microsoft.com/office/drawing/2014/main" id="{7F834335-DD06-4D58-BFBE-5FE8DA7E832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5" name="テキスト ボックス 274">
          <a:extLst>
            <a:ext uri="{FF2B5EF4-FFF2-40B4-BE49-F238E27FC236}">
              <a16:creationId xmlns:a16="http://schemas.microsoft.com/office/drawing/2014/main" id="{EA851666-B07F-4D4C-806D-D93455E23155}"/>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6" name="【一般廃棄物処理施設】&#10;一人当たり有形固定資産（償却資産）額グラフ枠">
          <a:extLst>
            <a:ext uri="{FF2B5EF4-FFF2-40B4-BE49-F238E27FC236}">
              <a16:creationId xmlns:a16="http://schemas.microsoft.com/office/drawing/2014/main" id="{EF6953F6-1BED-4617-972A-224FA7D1355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277" name="直線コネクタ 276">
          <a:extLst>
            <a:ext uri="{FF2B5EF4-FFF2-40B4-BE49-F238E27FC236}">
              <a16:creationId xmlns:a16="http://schemas.microsoft.com/office/drawing/2014/main" id="{4678067A-1C02-4114-9706-58A3EBB102AB}"/>
            </a:ext>
          </a:extLst>
        </xdr:cNvPr>
        <xdr:cNvCxnSpPr/>
      </xdr:nvCxnSpPr>
      <xdr:spPr>
        <a:xfrm flipV="1">
          <a:off x="19954239" y="5554080"/>
          <a:ext cx="0" cy="1217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278" name="【一般廃棄物処理施設】&#10;一人当たり有形固定資産（償却資産）額最小値テキスト">
          <a:extLst>
            <a:ext uri="{FF2B5EF4-FFF2-40B4-BE49-F238E27FC236}">
              <a16:creationId xmlns:a16="http://schemas.microsoft.com/office/drawing/2014/main" id="{31FCFA81-BAE1-4C65-87E3-E45051E6D91A}"/>
            </a:ext>
          </a:extLst>
        </xdr:cNvPr>
        <xdr:cNvSpPr txBox="1"/>
      </xdr:nvSpPr>
      <xdr:spPr>
        <a:xfrm>
          <a:off x="19992975" y="677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279" name="直線コネクタ 278">
          <a:extLst>
            <a:ext uri="{FF2B5EF4-FFF2-40B4-BE49-F238E27FC236}">
              <a16:creationId xmlns:a16="http://schemas.microsoft.com/office/drawing/2014/main" id="{674B2F7C-43F4-4ABF-8B32-BBBDEC180AE6}"/>
            </a:ext>
          </a:extLst>
        </xdr:cNvPr>
        <xdr:cNvCxnSpPr/>
      </xdr:nvCxnSpPr>
      <xdr:spPr>
        <a:xfrm>
          <a:off x="19878675" y="6771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280" name="【一般廃棄物処理施設】&#10;一人当たり有形固定資産（償却資産）額最大値テキスト">
          <a:extLst>
            <a:ext uri="{FF2B5EF4-FFF2-40B4-BE49-F238E27FC236}">
              <a16:creationId xmlns:a16="http://schemas.microsoft.com/office/drawing/2014/main" id="{D4C7BA37-863E-458C-ADE9-B41A13270162}"/>
            </a:ext>
          </a:extLst>
        </xdr:cNvPr>
        <xdr:cNvSpPr txBox="1"/>
      </xdr:nvSpPr>
      <xdr:spPr>
        <a:xfrm>
          <a:off x="19992975" y="5351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281" name="直線コネクタ 280">
          <a:extLst>
            <a:ext uri="{FF2B5EF4-FFF2-40B4-BE49-F238E27FC236}">
              <a16:creationId xmlns:a16="http://schemas.microsoft.com/office/drawing/2014/main" id="{71C94049-6B34-4FA8-8D64-D3EA3493084D}"/>
            </a:ext>
          </a:extLst>
        </xdr:cNvPr>
        <xdr:cNvCxnSpPr/>
      </xdr:nvCxnSpPr>
      <xdr:spPr>
        <a:xfrm>
          <a:off x="19878675" y="55540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282" name="【一般廃棄物処理施設】&#10;一人当たり有形固定資産（償却資産）額平均値テキスト">
          <a:extLst>
            <a:ext uri="{FF2B5EF4-FFF2-40B4-BE49-F238E27FC236}">
              <a16:creationId xmlns:a16="http://schemas.microsoft.com/office/drawing/2014/main" id="{A3659B44-42E3-44E1-AF94-999B4205D763}"/>
            </a:ext>
          </a:extLst>
        </xdr:cNvPr>
        <xdr:cNvSpPr txBox="1"/>
      </xdr:nvSpPr>
      <xdr:spPr>
        <a:xfrm>
          <a:off x="19992975" y="6180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283" name="フローチャート: 判断 282">
          <a:extLst>
            <a:ext uri="{FF2B5EF4-FFF2-40B4-BE49-F238E27FC236}">
              <a16:creationId xmlns:a16="http://schemas.microsoft.com/office/drawing/2014/main" id="{1A7BF9FA-1B08-4FE7-957B-05D92D6FF3AF}"/>
            </a:ext>
          </a:extLst>
        </xdr:cNvPr>
        <xdr:cNvSpPr/>
      </xdr:nvSpPr>
      <xdr:spPr>
        <a:xfrm>
          <a:off x="19897725" y="63258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284" name="フローチャート: 判断 283">
          <a:extLst>
            <a:ext uri="{FF2B5EF4-FFF2-40B4-BE49-F238E27FC236}">
              <a16:creationId xmlns:a16="http://schemas.microsoft.com/office/drawing/2014/main" id="{82A62A26-39ED-443B-B53D-6C640E98E266}"/>
            </a:ext>
          </a:extLst>
        </xdr:cNvPr>
        <xdr:cNvSpPr/>
      </xdr:nvSpPr>
      <xdr:spPr>
        <a:xfrm>
          <a:off x="19154775" y="6354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285" name="フローチャート: 判断 284">
          <a:extLst>
            <a:ext uri="{FF2B5EF4-FFF2-40B4-BE49-F238E27FC236}">
              <a16:creationId xmlns:a16="http://schemas.microsoft.com/office/drawing/2014/main" id="{1B728013-958F-49BE-8A74-C7EC7004D37E}"/>
            </a:ext>
          </a:extLst>
        </xdr:cNvPr>
        <xdr:cNvSpPr/>
      </xdr:nvSpPr>
      <xdr:spPr>
        <a:xfrm>
          <a:off x="18345150" y="63731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286" name="フローチャート: 判断 285">
          <a:extLst>
            <a:ext uri="{FF2B5EF4-FFF2-40B4-BE49-F238E27FC236}">
              <a16:creationId xmlns:a16="http://schemas.microsoft.com/office/drawing/2014/main" id="{DBEB742C-AB5B-43C5-9367-C89103CEBCC8}"/>
            </a:ext>
          </a:extLst>
        </xdr:cNvPr>
        <xdr:cNvSpPr/>
      </xdr:nvSpPr>
      <xdr:spPr>
        <a:xfrm>
          <a:off x="17554575" y="63984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287" name="フローチャート: 判断 286">
          <a:extLst>
            <a:ext uri="{FF2B5EF4-FFF2-40B4-BE49-F238E27FC236}">
              <a16:creationId xmlns:a16="http://schemas.microsoft.com/office/drawing/2014/main" id="{E5E0A60B-CFEA-4E59-9821-7EDA7050E476}"/>
            </a:ext>
          </a:extLst>
        </xdr:cNvPr>
        <xdr:cNvSpPr/>
      </xdr:nvSpPr>
      <xdr:spPr>
        <a:xfrm>
          <a:off x="16754475" y="6408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FDB0D934-6A11-4060-9648-5675FD377F1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9D0F131A-2A00-4976-A0B1-C86C2CB45C1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E2CAE4C7-0E3E-4409-8962-895101B018B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F5210858-D18D-4CC6-ABCE-DCE9ED1D40C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C6E7A540-E7B5-4BE3-9786-E1198B62DB3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93077</xdr:rowOff>
    </xdr:from>
    <xdr:to>
      <xdr:col>116</xdr:col>
      <xdr:colOff>114300</xdr:colOff>
      <xdr:row>40</xdr:row>
      <xdr:rowOff>23227</xdr:rowOff>
    </xdr:to>
    <xdr:sp macro="" textlink="">
      <xdr:nvSpPr>
        <xdr:cNvPr id="293" name="楕円 292">
          <a:extLst>
            <a:ext uri="{FF2B5EF4-FFF2-40B4-BE49-F238E27FC236}">
              <a16:creationId xmlns:a16="http://schemas.microsoft.com/office/drawing/2014/main" id="{A8244410-3376-4BF9-BA58-B1E2277787A2}"/>
            </a:ext>
          </a:extLst>
        </xdr:cNvPr>
        <xdr:cNvSpPr/>
      </xdr:nvSpPr>
      <xdr:spPr>
        <a:xfrm>
          <a:off x="19897725" y="64176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71504</xdr:rowOff>
    </xdr:from>
    <xdr:ext cx="599010" cy="259045"/>
    <xdr:sp macro="" textlink="">
      <xdr:nvSpPr>
        <xdr:cNvPr id="294" name="【一般廃棄物処理施設】&#10;一人当たり有形固定資産（償却資産）額該当値テキスト">
          <a:extLst>
            <a:ext uri="{FF2B5EF4-FFF2-40B4-BE49-F238E27FC236}">
              <a16:creationId xmlns:a16="http://schemas.microsoft.com/office/drawing/2014/main" id="{F62180A9-9C2A-42E7-8893-0AD1ADE1DE70}"/>
            </a:ext>
          </a:extLst>
        </xdr:cNvPr>
        <xdr:cNvSpPr txBox="1"/>
      </xdr:nvSpPr>
      <xdr:spPr>
        <a:xfrm>
          <a:off x="19992975" y="6392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95368</xdr:rowOff>
    </xdr:from>
    <xdr:to>
      <xdr:col>112</xdr:col>
      <xdr:colOff>38100</xdr:colOff>
      <xdr:row>40</xdr:row>
      <xdr:rowOff>25518</xdr:rowOff>
    </xdr:to>
    <xdr:sp macro="" textlink="">
      <xdr:nvSpPr>
        <xdr:cNvPr id="295" name="楕円 294">
          <a:extLst>
            <a:ext uri="{FF2B5EF4-FFF2-40B4-BE49-F238E27FC236}">
              <a16:creationId xmlns:a16="http://schemas.microsoft.com/office/drawing/2014/main" id="{0FDA8234-5BA6-47F6-A049-C29E7C4BAAF3}"/>
            </a:ext>
          </a:extLst>
        </xdr:cNvPr>
        <xdr:cNvSpPr/>
      </xdr:nvSpPr>
      <xdr:spPr>
        <a:xfrm>
          <a:off x="19154775" y="64199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143877</xdr:rowOff>
    </xdr:from>
    <xdr:to>
      <xdr:col>116</xdr:col>
      <xdr:colOff>63500</xdr:colOff>
      <xdr:row>39</xdr:row>
      <xdr:rowOff>146168</xdr:rowOff>
    </xdr:to>
    <xdr:cxnSp macro="">
      <xdr:nvCxnSpPr>
        <xdr:cNvPr id="296" name="直線コネクタ 295">
          <a:extLst>
            <a:ext uri="{FF2B5EF4-FFF2-40B4-BE49-F238E27FC236}">
              <a16:creationId xmlns:a16="http://schemas.microsoft.com/office/drawing/2014/main" id="{1A1E2265-9505-4358-907A-D69C13D5D504}"/>
            </a:ext>
          </a:extLst>
        </xdr:cNvPr>
        <xdr:cNvCxnSpPr/>
      </xdr:nvCxnSpPr>
      <xdr:spPr>
        <a:xfrm flipV="1">
          <a:off x="19202400" y="6465302"/>
          <a:ext cx="752475" cy="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94380</xdr:rowOff>
    </xdr:from>
    <xdr:to>
      <xdr:col>107</xdr:col>
      <xdr:colOff>101600</xdr:colOff>
      <xdr:row>40</xdr:row>
      <xdr:rowOff>24530</xdr:rowOff>
    </xdr:to>
    <xdr:sp macro="" textlink="">
      <xdr:nvSpPr>
        <xdr:cNvPr id="297" name="楕円 296">
          <a:extLst>
            <a:ext uri="{FF2B5EF4-FFF2-40B4-BE49-F238E27FC236}">
              <a16:creationId xmlns:a16="http://schemas.microsoft.com/office/drawing/2014/main" id="{F2C59917-45D0-45C4-B5D7-0F2E40AC420B}"/>
            </a:ext>
          </a:extLst>
        </xdr:cNvPr>
        <xdr:cNvSpPr/>
      </xdr:nvSpPr>
      <xdr:spPr>
        <a:xfrm>
          <a:off x="18345150" y="64189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145180</xdr:rowOff>
    </xdr:from>
    <xdr:to>
      <xdr:col>111</xdr:col>
      <xdr:colOff>177800</xdr:colOff>
      <xdr:row>39</xdr:row>
      <xdr:rowOff>146168</xdr:rowOff>
    </xdr:to>
    <xdr:cxnSp macro="">
      <xdr:nvCxnSpPr>
        <xdr:cNvPr id="298" name="直線コネクタ 297">
          <a:extLst>
            <a:ext uri="{FF2B5EF4-FFF2-40B4-BE49-F238E27FC236}">
              <a16:creationId xmlns:a16="http://schemas.microsoft.com/office/drawing/2014/main" id="{C52F06C6-712E-4DDF-9CFC-6893CD642459}"/>
            </a:ext>
          </a:extLst>
        </xdr:cNvPr>
        <xdr:cNvCxnSpPr/>
      </xdr:nvCxnSpPr>
      <xdr:spPr>
        <a:xfrm>
          <a:off x="18392775" y="6466605"/>
          <a:ext cx="809625" cy="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100934</xdr:rowOff>
    </xdr:from>
    <xdr:to>
      <xdr:col>102</xdr:col>
      <xdr:colOff>165100</xdr:colOff>
      <xdr:row>40</xdr:row>
      <xdr:rowOff>31084</xdr:rowOff>
    </xdr:to>
    <xdr:sp macro="" textlink="">
      <xdr:nvSpPr>
        <xdr:cNvPr id="299" name="楕円 298">
          <a:extLst>
            <a:ext uri="{FF2B5EF4-FFF2-40B4-BE49-F238E27FC236}">
              <a16:creationId xmlns:a16="http://schemas.microsoft.com/office/drawing/2014/main" id="{E8E3D417-0E40-43A4-9459-E606871EBC59}"/>
            </a:ext>
          </a:extLst>
        </xdr:cNvPr>
        <xdr:cNvSpPr/>
      </xdr:nvSpPr>
      <xdr:spPr>
        <a:xfrm>
          <a:off x="17554575" y="64287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145180</xdr:rowOff>
    </xdr:from>
    <xdr:to>
      <xdr:col>107</xdr:col>
      <xdr:colOff>50800</xdr:colOff>
      <xdr:row>39</xdr:row>
      <xdr:rowOff>151734</xdr:rowOff>
    </xdr:to>
    <xdr:cxnSp macro="">
      <xdr:nvCxnSpPr>
        <xdr:cNvPr id="300" name="直線コネクタ 299">
          <a:extLst>
            <a:ext uri="{FF2B5EF4-FFF2-40B4-BE49-F238E27FC236}">
              <a16:creationId xmlns:a16="http://schemas.microsoft.com/office/drawing/2014/main" id="{A23399C8-AF05-4C49-A173-E78711776223}"/>
            </a:ext>
          </a:extLst>
        </xdr:cNvPr>
        <xdr:cNvCxnSpPr/>
      </xdr:nvCxnSpPr>
      <xdr:spPr>
        <a:xfrm flipV="1">
          <a:off x="17602200" y="6466605"/>
          <a:ext cx="790575" cy="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114369</xdr:rowOff>
    </xdr:from>
    <xdr:to>
      <xdr:col>98</xdr:col>
      <xdr:colOff>38100</xdr:colOff>
      <xdr:row>40</xdr:row>
      <xdr:rowOff>44519</xdr:rowOff>
    </xdr:to>
    <xdr:sp macro="" textlink="">
      <xdr:nvSpPr>
        <xdr:cNvPr id="301" name="楕円 300">
          <a:extLst>
            <a:ext uri="{FF2B5EF4-FFF2-40B4-BE49-F238E27FC236}">
              <a16:creationId xmlns:a16="http://schemas.microsoft.com/office/drawing/2014/main" id="{5166469E-E3D3-4E24-B720-7FF54CEDBD4E}"/>
            </a:ext>
          </a:extLst>
        </xdr:cNvPr>
        <xdr:cNvSpPr/>
      </xdr:nvSpPr>
      <xdr:spPr>
        <a:xfrm>
          <a:off x="16754475" y="64389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151734</xdr:rowOff>
    </xdr:from>
    <xdr:to>
      <xdr:col>102</xdr:col>
      <xdr:colOff>114300</xdr:colOff>
      <xdr:row>39</xdr:row>
      <xdr:rowOff>165169</xdr:rowOff>
    </xdr:to>
    <xdr:cxnSp macro="">
      <xdr:nvCxnSpPr>
        <xdr:cNvPr id="302" name="直線コネクタ 301">
          <a:extLst>
            <a:ext uri="{FF2B5EF4-FFF2-40B4-BE49-F238E27FC236}">
              <a16:creationId xmlns:a16="http://schemas.microsoft.com/office/drawing/2014/main" id="{9575311A-0C8D-42A2-AC12-43FC8068252D}"/>
            </a:ext>
          </a:extLst>
        </xdr:cNvPr>
        <xdr:cNvCxnSpPr/>
      </xdr:nvCxnSpPr>
      <xdr:spPr>
        <a:xfrm flipV="1">
          <a:off x="16802100" y="6476334"/>
          <a:ext cx="800100" cy="1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303" name="n_1aveValue【一般廃棄物処理施設】&#10;一人当たり有形固定資産（償却資産）額">
          <a:extLst>
            <a:ext uri="{FF2B5EF4-FFF2-40B4-BE49-F238E27FC236}">
              <a16:creationId xmlns:a16="http://schemas.microsoft.com/office/drawing/2014/main" id="{2FBABDD6-2579-428C-A0B6-FFB1261DEC3E}"/>
            </a:ext>
          </a:extLst>
        </xdr:cNvPr>
        <xdr:cNvSpPr txBox="1"/>
      </xdr:nvSpPr>
      <xdr:spPr>
        <a:xfrm>
          <a:off x="18915595" y="6142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304" name="n_2aveValue【一般廃棄物処理施設】&#10;一人当たり有形固定資産（償却資産）額">
          <a:extLst>
            <a:ext uri="{FF2B5EF4-FFF2-40B4-BE49-F238E27FC236}">
              <a16:creationId xmlns:a16="http://schemas.microsoft.com/office/drawing/2014/main" id="{38171CC1-1ACD-4D4F-B1B4-BEC502AA9E70}"/>
            </a:ext>
          </a:extLst>
        </xdr:cNvPr>
        <xdr:cNvSpPr txBox="1"/>
      </xdr:nvSpPr>
      <xdr:spPr>
        <a:xfrm>
          <a:off x="18134545" y="6161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305" name="n_3aveValue【一般廃棄物処理施設】&#10;一人当たり有形固定資産（償却資産）額">
          <a:extLst>
            <a:ext uri="{FF2B5EF4-FFF2-40B4-BE49-F238E27FC236}">
              <a16:creationId xmlns:a16="http://schemas.microsoft.com/office/drawing/2014/main" id="{90783917-CDFB-4142-8C5E-FF69769460EA}"/>
            </a:ext>
          </a:extLst>
        </xdr:cNvPr>
        <xdr:cNvSpPr txBox="1"/>
      </xdr:nvSpPr>
      <xdr:spPr>
        <a:xfrm>
          <a:off x="17324920" y="618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306" name="n_4aveValue【一般廃棄物処理施設】&#10;一人当たり有形固定資産（償却資産）額">
          <a:extLst>
            <a:ext uri="{FF2B5EF4-FFF2-40B4-BE49-F238E27FC236}">
              <a16:creationId xmlns:a16="http://schemas.microsoft.com/office/drawing/2014/main" id="{EF9DB330-56A5-4B8F-8AEC-A301287E2882}"/>
            </a:ext>
          </a:extLst>
        </xdr:cNvPr>
        <xdr:cNvSpPr txBox="1"/>
      </xdr:nvSpPr>
      <xdr:spPr>
        <a:xfrm>
          <a:off x="16524820" y="619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16645</xdr:rowOff>
    </xdr:from>
    <xdr:ext cx="599010" cy="259045"/>
    <xdr:sp macro="" textlink="">
      <xdr:nvSpPr>
        <xdr:cNvPr id="307" name="n_1mainValue【一般廃棄物処理施設】&#10;一人当たり有形固定資産（償却資産）額">
          <a:extLst>
            <a:ext uri="{FF2B5EF4-FFF2-40B4-BE49-F238E27FC236}">
              <a16:creationId xmlns:a16="http://schemas.microsoft.com/office/drawing/2014/main" id="{82545A8C-CF4D-4364-9697-8DE4150C1687}"/>
            </a:ext>
          </a:extLst>
        </xdr:cNvPr>
        <xdr:cNvSpPr txBox="1"/>
      </xdr:nvSpPr>
      <xdr:spPr>
        <a:xfrm>
          <a:off x="18915595" y="650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15657</xdr:rowOff>
    </xdr:from>
    <xdr:ext cx="599010" cy="259045"/>
    <xdr:sp macro="" textlink="">
      <xdr:nvSpPr>
        <xdr:cNvPr id="308" name="n_2mainValue【一般廃棄物処理施設】&#10;一人当たり有形固定資産（償却資産）額">
          <a:extLst>
            <a:ext uri="{FF2B5EF4-FFF2-40B4-BE49-F238E27FC236}">
              <a16:creationId xmlns:a16="http://schemas.microsoft.com/office/drawing/2014/main" id="{BA909CD8-FDAB-422D-B139-D93ABA3D65C1}"/>
            </a:ext>
          </a:extLst>
        </xdr:cNvPr>
        <xdr:cNvSpPr txBox="1"/>
      </xdr:nvSpPr>
      <xdr:spPr>
        <a:xfrm>
          <a:off x="18134545" y="6499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22211</xdr:rowOff>
    </xdr:from>
    <xdr:ext cx="599010" cy="259045"/>
    <xdr:sp macro="" textlink="">
      <xdr:nvSpPr>
        <xdr:cNvPr id="309" name="n_3mainValue【一般廃棄物処理施設】&#10;一人当たり有形固定資産（償却資産）額">
          <a:extLst>
            <a:ext uri="{FF2B5EF4-FFF2-40B4-BE49-F238E27FC236}">
              <a16:creationId xmlns:a16="http://schemas.microsoft.com/office/drawing/2014/main" id="{203466DE-F14B-4F4B-9E83-02F35DA4379A}"/>
            </a:ext>
          </a:extLst>
        </xdr:cNvPr>
        <xdr:cNvSpPr txBox="1"/>
      </xdr:nvSpPr>
      <xdr:spPr>
        <a:xfrm>
          <a:off x="17324920" y="6508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35646</xdr:rowOff>
    </xdr:from>
    <xdr:ext cx="599010" cy="259045"/>
    <xdr:sp macro="" textlink="">
      <xdr:nvSpPr>
        <xdr:cNvPr id="310" name="n_4mainValue【一般廃棄物処理施設】&#10;一人当たり有形固定資産（償却資産）額">
          <a:extLst>
            <a:ext uri="{FF2B5EF4-FFF2-40B4-BE49-F238E27FC236}">
              <a16:creationId xmlns:a16="http://schemas.microsoft.com/office/drawing/2014/main" id="{A92C52ED-00BC-41B6-93E4-9669792B4BAF}"/>
            </a:ext>
          </a:extLst>
        </xdr:cNvPr>
        <xdr:cNvSpPr txBox="1"/>
      </xdr:nvSpPr>
      <xdr:spPr>
        <a:xfrm>
          <a:off x="16524820" y="652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1" name="正方形/長方形 310">
          <a:extLst>
            <a:ext uri="{FF2B5EF4-FFF2-40B4-BE49-F238E27FC236}">
              <a16:creationId xmlns:a16="http://schemas.microsoft.com/office/drawing/2014/main" id="{BDE9C6CE-D0D9-48B1-9114-F501402A108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2" name="正方形/長方形 311">
          <a:extLst>
            <a:ext uri="{FF2B5EF4-FFF2-40B4-BE49-F238E27FC236}">
              <a16:creationId xmlns:a16="http://schemas.microsoft.com/office/drawing/2014/main" id="{79362F64-7A48-483A-B71F-5DFAF04C18D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3" name="正方形/長方形 312">
          <a:extLst>
            <a:ext uri="{FF2B5EF4-FFF2-40B4-BE49-F238E27FC236}">
              <a16:creationId xmlns:a16="http://schemas.microsoft.com/office/drawing/2014/main" id="{54A15C32-D098-48A9-87BD-6D4F2FA8844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4" name="正方形/長方形 313">
          <a:extLst>
            <a:ext uri="{FF2B5EF4-FFF2-40B4-BE49-F238E27FC236}">
              <a16:creationId xmlns:a16="http://schemas.microsoft.com/office/drawing/2014/main" id="{71359ACC-4C09-46C0-8559-5CF66B943DE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5" name="正方形/長方形 314">
          <a:extLst>
            <a:ext uri="{FF2B5EF4-FFF2-40B4-BE49-F238E27FC236}">
              <a16:creationId xmlns:a16="http://schemas.microsoft.com/office/drawing/2014/main" id="{0F83E35A-11BE-463B-8C0D-553CDA456BE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6" name="正方形/長方形 315">
          <a:extLst>
            <a:ext uri="{FF2B5EF4-FFF2-40B4-BE49-F238E27FC236}">
              <a16:creationId xmlns:a16="http://schemas.microsoft.com/office/drawing/2014/main" id="{6AD95E27-6A2C-4C09-A964-99D19B6B130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7" name="正方形/長方形 316">
          <a:extLst>
            <a:ext uri="{FF2B5EF4-FFF2-40B4-BE49-F238E27FC236}">
              <a16:creationId xmlns:a16="http://schemas.microsoft.com/office/drawing/2014/main" id="{DCC80CCC-064F-4B73-A6FA-4DFA6F0F0FC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8" name="正方形/長方形 317">
          <a:extLst>
            <a:ext uri="{FF2B5EF4-FFF2-40B4-BE49-F238E27FC236}">
              <a16:creationId xmlns:a16="http://schemas.microsoft.com/office/drawing/2014/main" id="{1994C642-DFCC-4935-8E47-5A1336648C2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9" name="テキスト ボックス 318">
          <a:extLst>
            <a:ext uri="{FF2B5EF4-FFF2-40B4-BE49-F238E27FC236}">
              <a16:creationId xmlns:a16="http://schemas.microsoft.com/office/drawing/2014/main" id="{BB6FB6CA-EB60-4351-99FE-2109273EE4F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0" name="直線コネクタ 319">
          <a:extLst>
            <a:ext uri="{FF2B5EF4-FFF2-40B4-BE49-F238E27FC236}">
              <a16:creationId xmlns:a16="http://schemas.microsoft.com/office/drawing/2014/main" id="{336BEBEC-A693-4408-969B-6C031589754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1" name="テキスト ボックス 320">
          <a:extLst>
            <a:ext uri="{FF2B5EF4-FFF2-40B4-BE49-F238E27FC236}">
              <a16:creationId xmlns:a16="http://schemas.microsoft.com/office/drawing/2014/main" id="{B1F7AF43-6759-4EC2-A705-F4E220A6364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2" name="直線コネクタ 321">
          <a:extLst>
            <a:ext uri="{FF2B5EF4-FFF2-40B4-BE49-F238E27FC236}">
              <a16:creationId xmlns:a16="http://schemas.microsoft.com/office/drawing/2014/main" id="{AF775F9D-D553-4CD9-A8B0-41C3101E852C}"/>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3" name="テキスト ボックス 322">
          <a:extLst>
            <a:ext uri="{FF2B5EF4-FFF2-40B4-BE49-F238E27FC236}">
              <a16:creationId xmlns:a16="http://schemas.microsoft.com/office/drawing/2014/main" id="{AC9F2AF1-DAC2-4A40-B677-5560953EA062}"/>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4" name="直線コネクタ 323">
          <a:extLst>
            <a:ext uri="{FF2B5EF4-FFF2-40B4-BE49-F238E27FC236}">
              <a16:creationId xmlns:a16="http://schemas.microsoft.com/office/drawing/2014/main" id="{EB606D40-09EF-4C64-B073-C89037FA99B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5" name="テキスト ボックス 324">
          <a:extLst>
            <a:ext uri="{FF2B5EF4-FFF2-40B4-BE49-F238E27FC236}">
              <a16:creationId xmlns:a16="http://schemas.microsoft.com/office/drawing/2014/main" id="{EC8862A0-C775-42BE-BE61-82BFEC7123CE}"/>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6" name="直線コネクタ 325">
          <a:extLst>
            <a:ext uri="{FF2B5EF4-FFF2-40B4-BE49-F238E27FC236}">
              <a16:creationId xmlns:a16="http://schemas.microsoft.com/office/drawing/2014/main" id="{E76C3695-10F7-428F-9642-EA593B6659D1}"/>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7" name="テキスト ボックス 326">
          <a:extLst>
            <a:ext uri="{FF2B5EF4-FFF2-40B4-BE49-F238E27FC236}">
              <a16:creationId xmlns:a16="http://schemas.microsoft.com/office/drawing/2014/main" id="{AF3ACE84-8870-47E5-84C3-E5465B464BB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8" name="直線コネクタ 327">
          <a:extLst>
            <a:ext uri="{FF2B5EF4-FFF2-40B4-BE49-F238E27FC236}">
              <a16:creationId xmlns:a16="http://schemas.microsoft.com/office/drawing/2014/main" id="{4F44509C-0A37-4879-8822-F464BF6E30B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9" name="テキスト ボックス 328">
          <a:extLst>
            <a:ext uri="{FF2B5EF4-FFF2-40B4-BE49-F238E27FC236}">
              <a16:creationId xmlns:a16="http://schemas.microsoft.com/office/drawing/2014/main" id="{AC21E8DC-B958-49A9-A06F-52E25358FC8C}"/>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0" name="直線コネクタ 329">
          <a:extLst>
            <a:ext uri="{FF2B5EF4-FFF2-40B4-BE49-F238E27FC236}">
              <a16:creationId xmlns:a16="http://schemas.microsoft.com/office/drawing/2014/main" id="{110A6FF1-8CC9-4B0C-97BC-6CE78E595B4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1" name="テキスト ボックス 330">
          <a:extLst>
            <a:ext uri="{FF2B5EF4-FFF2-40B4-BE49-F238E27FC236}">
              <a16:creationId xmlns:a16="http://schemas.microsoft.com/office/drawing/2014/main" id="{1505A97B-CEA4-4E62-97D8-2186480CDECC}"/>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2" name="直線コネクタ 331">
          <a:extLst>
            <a:ext uri="{FF2B5EF4-FFF2-40B4-BE49-F238E27FC236}">
              <a16:creationId xmlns:a16="http://schemas.microsoft.com/office/drawing/2014/main" id="{733D7D49-80FF-42F3-A362-DAB983F9D03A}"/>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3" name="テキスト ボックス 332">
          <a:extLst>
            <a:ext uri="{FF2B5EF4-FFF2-40B4-BE49-F238E27FC236}">
              <a16:creationId xmlns:a16="http://schemas.microsoft.com/office/drawing/2014/main" id="{0A74B7B9-7558-4AB0-B4F6-27E15997DA13}"/>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AB45C8E6-D157-4AA8-8952-8CA2B193DC3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5" name="【保健センター・保健所】&#10;有形固定資産減価償却率グラフ枠">
          <a:extLst>
            <a:ext uri="{FF2B5EF4-FFF2-40B4-BE49-F238E27FC236}">
              <a16:creationId xmlns:a16="http://schemas.microsoft.com/office/drawing/2014/main" id="{A6DCCA02-0CD2-4B57-A5D3-EABCE2E5E6A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336" name="直線コネクタ 335">
          <a:extLst>
            <a:ext uri="{FF2B5EF4-FFF2-40B4-BE49-F238E27FC236}">
              <a16:creationId xmlns:a16="http://schemas.microsoft.com/office/drawing/2014/main" id="{858D2121-4E17-4E0A-A6AC-0D7E715B75D1}"/>
            </a:ext>
          </a:extLst>
        </xdr:cNvPr>
        <xdr:cNvCxnSpPr/>
      </xdr:nvCxnSpPr>
      <xdr:spPr>
        <a:xfrm flipV="1">
          <a:off x="14696439" y="9041040"/>
          <a:ext cx="0" cy="1462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7" name="【保健センター・保健所】&#10;有形固定資産減価償却率最小値テキスト">
          <a:extLst>
            <a:ext uri="{FF2B5EF4-FFF2-40B4-BE49-F238E27FC236}">
              <a16:creationId xmlns:a16="http://schemas.microsoft.com/office/drawing/2014/main" id="{8BE18745-BB46-492C-A6CB-487526443103}"/>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8" name="直線コネクタ 337">
          <a:extLst>
            <a:ext uri="{FF2B5EF4-FFF2-40B4-BE49-F238E27FC236}">
              <a16:creationId xmlns:a16="http://schemas.microsoft.com/office/drawing/2014/main" id="{532ECFE0-4709-4FFE-AF73-1BDC98B7285B}"/>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339" name="【保健センター・保健所】&#10;有形固定資産減価償却率最大値テキスト">
          <a:extLst>
            <a:ext uri="{FF2B5EF4-FFF2-40B4-BE49-F238E27FC236}">
              <a16:creationId xmlns:a16="http://schemas.microsoft.com/office/drawing/2014/main" id="{65020510-3128-4CBE-8268-BA69C4560ABD}"/>
            </a:ext>
          </a:extLst>
        </xdr:cNvPr>
        <xdr:cNvSpPr txBox="1"/>
      </xdr:nvSpPr>
      <xdr:spPr>
        <a:xfrm>
          <a:off x="14735175" y="8819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340" name="直線コネクタ 339">
          <a:extLst>
            <a:ext uri="{FF2B5EF4-FFF2-40B4-BE49-F238E27FC236}">
              <a16:creationId xmlns:a16="http://schemas.microsoft.com/office/drawing/2014/main" id="{7EF12EE4-90BC-4072-98F1-7E9EC8B43EF3}"/>
            </a:ext>
          </a:extLst>
        </xdr:cNvPr>
        <xdr:cNvCxnSpPr/>
      </xdr:nvCxnSpPr>
      <xdr:spPr>
        <a:xfrm>
          <a:off x="14611350" y="9041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341" name="【保健センター・保健所】&#10;有形固定資産減価償却率平均値テキスト">
          <a:extLst>
            <a:ext uri="{FF2B5EF4-FFF2-40B4-BE49-F238E27FC236}">
              <a16:creationId xmlns:a16="http://schemas.microsoft.com/office/drawing/2014/main" id="{7F45EEA2-2D65-4F49-9558-9BCCCC8B3BB9}"/>
            </a:ext>
          </a:extLst>
        </xdr:cNvPr>
        <xdr:cNvSpPr txBox="1"/>
      </xdr:nvSpPr>
      <xdr:spPr>
        <a:xfrm>
          <a:off x="14735175" y="97946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342" name="フローチャート: 判断 341">
          <a:extLst>
            <a:ext uri="{FF2B5EF4-FFF2-40B4-BE49-F238E27FC236}">
              <a16:creationId xmlns:a16="http://schemas.microsoft.com/office/drawing/2014/main" id="{F69AD2AA-6B20-4120-B766-1A87884C3DEC}"/>
            </a:ext>
          </a:extLst>
        </xdr:cNvPr>
        <xdr:cNvSpPr/>
      </xdr:nvSpPr>
      <xdr:spPr>
        <a:xfrm>
          <a:off x="14649450" y="98098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343" name="フローチャート: 判断 342">
          <a:extLst>
            <a:ext uri="{FF2B5EF4-FFF2-40B4-BE49-F238E27FC236}">
              <a16:creationId xmlns:a16="http://schemas.microsoft.com/office/drawing/2014/main" id="{D1576FB6-DCCD-4DC7-B9A5-FAF581A9426B}"/>
            </a:ext>
          </a:extLst>
        </xdr:cNvPr>
        <xdr:cNvSpPr/>
      </xdr:nvSpPr>
      <xdr:spPr>
        <a:xfrm>
          <a:off x="13887450" y="9773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344" name="フローチャート: 判断 343">
          <a:extLst>
            <a:ext uri="{FF2B5EF4-FFF2-40B4-BE49-F238E27FC236}">
              <a16:creationId xmlns:a16="http://schemas.microsoft.com/office/drawing/2014/main" id="{023107D2-D4AB-4F4E-AC21-BAAE4D763BF1}"/>
            </a:ext>
          </a:extLst>
        </xdr:cNvPr>
        <xdr:cNvSpPr/>
      </xdr:nvSpPr>
      <xdr:spPr>
        <a:xfrm>
          <a:off x="13096875" y="97721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345" name="フローチャート: 判断 344">
          <a:extLst>
            <a:ext uri="{FF2B5EF4-FFF2-40B4-BE49-F238E27FC236}">
              <a16:creationId xmlns:a16="http://schemas.microsoft.com/office/drawing/2014/main" id="{7BF98D48-326F-4589-B8B8-C43709FAB906}"/>
            </a:ext>
          </a:extLst>
        </xdr:cNvPr>
        <xdr:cNvSpPr/>
      </xdr:nvSpPr>
      <xdr:spPr>
        <a:xfrm>
          <a:off x="12296775" y="97460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346" name="フローチャート: 判断 345">
          <a:extLst>
            <a:ext uri="{FF2B5EF4-FFF2-40B4-BE49-F238E27FC236}">
              <a16:creationId xmlns:a16="http://schemas.microsoft.com/office/drawing/2014/main" id="{A38D7905-88B1-44D0-8FF4-E0E4132FD792}"/>
            </a:ext>
          </a:extLst>
        </xdr:cNvPr>
        <xdr:cNvSpPr/>
      </xdr:nvSpPr>
      <xdr:spPr>
        <a:xfrm>
          <a:off x="11487150" y="97314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31C57BE1-29CF-4DBD-A561-89F778B15F5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E3BCFB08-6E6D-42CA-BF91-94F3532EB1D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BF249942-82D5-4F93-ADE0-4D212AE0B64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436A4294-322A-4425-9EA5-2CCC3E75A38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502B9F84-7E97-4BBD-B6E8-4761AD9AA3B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30843</xdr:rowOff>
    </xdr:from>
    <xdr:to>
      <xdr:col>85</xdr:col>
      <xdr:colOff>177800</xdr:colOff>
      <xdr:row>58</xdr:row>
      <xdr:rowOff>132443</xdr:rowOff>
    </xdr:to>
    <xdr:sp macro="" textlink="">
      <xdr:nvSpPr>
        <xdr:cNvPr id="352" name="楕円 351">
          <a:extLst>
            <a:ext uri="{FF2B5EF4-FFF2-40B4-BE49-F238E27FC236}">
              <a16:creationId xmlns:a16="http://schemas.microsoft.com/office/drawing/2014/main" id="{F09B08F7-314F-4B66-A07C-796C4D9BC08B}"/>
            </a:ext>
          </a:extLst>
        </xdr:cNvPr>
        <xdr:cNvSpPr/>
      </xdr:nvSpPr>
      <xdr:spPr>
        <a:xfrm>
          <a:off x="14649450" y="94288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53720</xdr:rowOff>
    </xdr:from>
    <xdr:ext cx="405111" cy="259045"/>
    <xdr:sp macro="" textlink="">
      <xdr:nvSpPr>
        <xdr:cNvPr id="353" name="【保健センター・保健所】&#10;有形固定資産減価償却率該当値テキスト">
          <a:extLst>
            <a:ext uri="{FF2B5EF4-FFF2-40B4-BE49-F238E27FC236}">
              <a16:creationId xmlns:a16="http://schemas.microsoft.com/office/drawing/2014/main" id="{BFFC3367-8ADD-443C-8B3D-457531E823B8}"/>
            </a:ext>
          </a:extLst>
        </xdr:cNvPr>
        <xdr:cNvSpPr txBox="1"/>
      </xdr:nvSpPr>
      <xdr:spPr>
        <a:xfrm>
          <a:off x="14735175" y="928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169635</xdr:rowOff>
    </xdr:from>
    <xdr:to>
      <xdr:col>81</xdr:col>
      <xdr:colOff>101600</xdr:colOff>
      <xdr:row>58</xdr:row>
      <xdr:rowOff>99785</xdr:rowOff>
    </xdr:to>
    <xdr:sp macro="" textlink="">
      <xdr:nvSpPr>
        <xdr:cNvPr id="354" name="楕円 353">
          <a:extLst>
            <a:ext uri="{FF2B5EF4-FFF2-40B4-BE49-F238E27FC236}">
              <a16:creationId xmlns:a16="http://schemas.microsoft.com/office/drawing/2014/main" id="{38871AF8-3467-4554-867E-8CFC08FC3A6D}"/>
            </a:ext>
          </a:extLst>
        </xdr:cNvPr>
        <xdr:cNvSpPr/>
      </xdr:nvSpPr>
      <xdr:spPr>
        <a:xfrm>
          <a:off x="13887450" y="93993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48985</xdr:rowOff>
    </xdr:from>
    <xdr:to>
      <xdr:col>85</xdr:col>
      <xdr:colOff>127000</xdr:colOff>
      <xdr:row>58</xdr:row>
      <xdr:rowOff>81643</xdr:rowOff>
    </xdr:to>
    <xdr:cxnSp macro="">
      <xdr:nvCxnSpPr>
        <xdr:cNvPr id="355" name="直線コネクタ 354">
          <a:extLst>
            <a:ext uri="{FF2B5EF4-FFF2-40B4-BE49-F238E27FC236}">
              <a16:creationId xmlns:a16="http://schemas.microsoft.com/office/drawing/2014/main" id="{982D11AE-1DE9-4B75-AFED-16D05620014D}"/>
            </a:ext>
          </a:extLst>
        </xdr:cNvPr>
        <xdr:cNvCxnSpPr/>
      </xdr:nvCxnSpPr>
      <xdr:spPr>
        <a:xfrm>
          <a:off x="13935075" y="9446985"/>
          <a:ext cx="762000"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136978</xdr:rowOff>
    </xdr:from>
    <xdr:to>
      <xdr:col>76</xdr:col>
      <xdr:colOff>165100</xdr:colOff>
      <xdr:row>58</xdr:row>
      <xdr:rowOff>67128</xdr:rowOff>
    </xdr:to>
    <xdr:sp macro="" textlink="">
      <xdr:nvSpPr>
        <xdr:cNvPr id="356" name="楕円 355">
          <a:extLst>
            <a:ext uri="{FF2B5EF4-FFF2-40B4-BE49-F238E27FC236}">
              <a16:creationId xmlns:a16="http://schemas.microsoft.com/office/drawing/2014/main" id="{0163CD9C-F931-40DC-8A89-A666DBDC2FE3}"/>
            </a:ext>
          </a:extLst>
        </xdr:cNvPr>
        <xdr:cNvSpPr/>
      </xdr:nvSpPr>
      <xdr:spPr>
        <a:xfrm>
          <a:off x="13096875" y="937940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16328</xdr:rowOff>
    </xdr:from>
    <xdr:to>
      <xdr:col>81</xdr:col>
      <xdr:colOff>50800</xdr:colOff>
      <xdr:row>58</xdr:row>
      <xdr:rowOff>48985</xdr:rowOff>
    </xdr:to>
    <xdr:cxnSp macro="">
      <xdr:nvCxnSpPr>
        <xdr:cNvPr id="357" name="直線コネクタ 356">
          <a:extLst>
            <a:ext uri="{FF2B5EF4-FFF2-40B4-BE49-F238E27FC236}">
              <a16:creationId xmlns:a16="http://schemas.microsoft.com/office/drawing/2014/main" id="{413B400A-7834-4470-BB85-19D346DCBE32}"/>
            </a:ext>
          </a:extLst>
        </xdr:cNvPr>
        <xdr:cNvCxnSpPr/>
      </xdr:nvCxnSpPr>
      <xdr:spPr>
        <a:xfrm>
          <a:off x="13144500" y="9417503"/>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104322</xdr:rowOff>
    </xdr:from>
    <xdr:to>
      <xdr:col>72</xdr:col>
      <xdr:colOff>38100</xdr:colOff>
      <xdr:row>58</xdr:row>
      <xdr:rowOff>34472</xdr:rowOff>
    </xdr:to>
    <xdr:sp macro="" textlink="">
      <xdr:nvSpPr>
        <xdr:cNvPr id="358" name="楕円 357">
          <a:extLst>
            <a:ext uri="{FF2B5EF4-FFF2-40B4-BE49-F238E27FC236}">
              <a16:creationId xmlns:a16="http://schemas.microsoft.com/office/drawing/2014/main" id="{070C7F2B-4014-431D-B4C8-6E55E5BB216F}"/>
            </a:ext>
          </a:extLst>
        </xdr:cNvPr>
        <xdr:cNvSpPr/>
      </xdr:nvSpPr>
      <xdr:spPr>
        <a:xfrm>
          <a:off x="12296775" y="934674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155122</xdr:rowOff>
    </xdr:from>
    <xdr:to>
      <xdr:col>76</xdr:col>
      <xdr:colOff>114300</xdr:colOff>
      <xdr:row>58</xdr:row>
      <xdr:rowOff>16328</xdr:rowOff>
    </xdr:to>
    <xdr:cxnSp macro="">
      <xdr:nvCxnSpPr>
        <xdr:cNvPr id="359" name="直線コネクタ 358">
          <a:extLst>
            <a:ext uri="{FF2B5EF4-FFF2-40B4-BE49-F238E27FC236}">
              <a16:creationId xmlns:a16="http://schemas.microsoft.com/office/drawing/2014/main" id="{5E0530BE-706B-4BDD-AD56-074682F200BE}"/>
            </a:ext>
          </a:extLst>
        </xdr:cNvPr>
        <xdr:cNvCxnSpPr/>
      </xdr:nvCxnSpPr>
      <xdr:spPr>
        <a:xfrm>
          <a:off x="12344400" y="9394372"/>
          <a:ext cx="800100" cy="2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71665</xdr:rowOff>
    </xdr:from>
    <xdr:to>
      <xdr:col>67</xdr:col>
      <xdr:colOff>101600</xdr:colOff>
      <xdr:row>58</xdr:row>
      <xdr:rowOff>1815</xdr:rowOff>
    </xdr:to>
    <xdr:sp macro="" textlink="">
      <xdr:nvSpPr>
        <xdr:cNvPr id="360" name="楕円 359">
          <a:extLst>
            <a:ext uri="{FF2B5EF4-FFF2-40B4-BE49-F238E27FC236}">
              <a16:creationId xmlns:a16="http://schemas.microsoft.com/office/drawing/2014/main" id="{B53CB88B-A53D-4DB5-AE5F-4D2C9E35AB38}"/>
            </a:ext>
          </a:extLst>
        </xdr:cNvPr>
        <xdr:cNvSpPr/>
      </xdr:nvSpPr>
      <xdr:spPr>
        <a:xfrm>
          <a:off x="11487150" y="9307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122465</xdr:rowOff>
    </xdr:from>
    <xdr:to>
      <xdr:col>71</xdr:col>
      <xdr:colOff>177800</xdr:colOff>
      <xdr:row>57</xdr:row>
      <xdr:rowOff>155122</xdr:rowOff>
    </xdr:to>
    <xdr:cxnSp macro="">
      <xdr:nvCxnSpPr>
        <xdr:cNvPr id="361" name="直線コネクタ 360">
          <a:extLst>
            <a:ext uri="{FF2B5EF4-FFF2-40B4-BE49-F238E27FC236}">
              <a16:creationId xmlns:a16="http://schemas.microsoft.com/office/drawing/2014/main" id="{B6C28145-E70F-490E-B011-1C7DB35D3BCB}"/>
            </a:ext>
          </a:extLst>
        </xdr:cNvPr>
        <xdr:cNvCxnSpPr/>
      </xdr:nvCxnSpPr>
      <xdr:spPr>
        <a:xfrm>
          <a:off x="11534775" y="9364890"/>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362" name="n_1aveValue【保健センター・保健所】&#10;有形固定資産減価償却率">
          <a:extLst>
            <a:ext uri="{FF2B5EF4-FFF2-40B4-BE49-F238E27FC236}">
              <a16:creationId xmlns:a16="http://schemas.microsoft.com/office/drawing/2014/main" id="{B9629E06-451B-4DAC-AB5B-ADF17F7347D8}"/>
            </a:ext>
          </a:extLst>
        </xdr:cNvPr>
        <xdr:cNvSpPr txBox="1"/>
      </xdr:nvSpPr>
      <xdr:spPr>
        <a:xfrm>
          <a:off x="13745219"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363" name="n_2aveValue【保健センター・保健所】&#10;有形固定資産減価償却率">
          <a:extLst>
            <a:ext uri="{FF2B5EF4-FFF2-40B4-BE49-F238E27FC236}">
              <a16:creationId xmlns:a16="http://schemas.microsoft.com/office/drawing/2014/main" id="{43C0F275-F7EF-4B14-A9BD-C16A670E6759}"/>
            </a:ext>
          </a:extLst>
        </xdr:cNvPr>
        <xdr:cNvSpPr txBox="1"/>
      </xdr:nvSpPr>
      <xdr:spPr>
        <a:xfrm>
          <a:off x="12964169" y="9864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364" name="n_3aveValue【保健センター・保健所】&#10;有形固定資産減価償却率">
          <a:extLst>
            <a:ext uri="{FF2B5EF4-FFF2-40B4-BE49-F238E27FC236}">
              <a16:creationId xmlns:a16="http://schemas.microsoft.com/office/drawing/2014/main" id="{C560A58F-2351-4C76-9CD8-FD4B9B5D19A8}"/>
            </a:ext>
          </a:extLst>
        </xdr:cNvPr>
        <xdr:cNvSpPr txBox="1"/>
      </xdr:nvSpPr>
      <xdr:spPr>
        <a:xfrm>
          <a:off x="12164069" y="983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365" name="n_4aveValue【保健センター・保健所】&#10;有形固定資産減価償却率">
          <a:extLst>
            <a:ext uri="{FF2B5EF4-FFF2-40B4-BE49-F238E27FC236}">
              <a16:creationId xmlns:a16="http://schemas.microsoft.com/office/drawing/2014/main" id="{A6A680EC-C89E-4562-8862-DE3A79A7355B}"/>
            </a:ext>
          </a:extLst>
        </xdr:cNvPr>
        <xdr:cNvSpPr txBox="1"/>
      </xdr:nvSpPr>
      <xdr:spPr>
        <a:xfrm>
          <a:off x="11354444" y="9830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116312</xdr:rowOff>
    </xdr:from>
    <xdr:ext cx="405111" cy="259045"/>
    <xdr:sp macro="" textlink="">
      <xdr:nvSpPr>
        <xdr:cNvPr id="366" name="n_1mainValue【保健センター・保健所】&#10;有形固定資産減価償却率">
          <a:extLst>
            <a:ext uri="{FF2B5EF4-FFF2-40B4-BE49-F238E27FC236}">
              <a16:creationId xmlns:a16="http://schemas.microsoft.com/office/drawing/2014/main" id="{C81792BB-1D34-4804-A837-2EF5FD2FC3DA}"/>
            </a:ext>
          </a:extLst>
        </xdr:cNvPr>
        <xdr:cNvSpPr txBox="1"/>
      </xdr:nvSpPr>
      <xdr:spPr>
        <a:xfrm>
          <a:off x="13745219" y="919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83655</xdr:rowOff>
    </xdr:from>
    <xdr:ext cx="405111" cy="259045"/>
    <xdr:sp macro="" textlink="">
      <xdr:nvSpPr>
        <xdr:cNvPr id="367" name="n_2mainValue【保健センター・保健所】&#10;有形固定資産減価償却率">
          <a:extLst>
            <a:ext uri="{FF2B5EF4-FFF2-40B4-BE49-F238E27FC236}">
              <a16:creationId xmlns:a16="http://schemas.microsoft.com/office/drawing/2014/main" id="{7A225030-C74D-47BC-9D6D-6854ABACCDC8}"/>
            </a:ext>
          </a:extLst>
        </xdr:cNvPr>
        <xdr:cNvSpPr txBox="1"/>
      </xdr:nvSpPr>
      <xdr:spPr>
        <a:xfrm>
          <a:off x="12964169" y="9164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368" name="n_3mainValue【保健センター・保健所】&#10;有形固定資産減価償却率">
          <a:extLst>
            <a:ext uri="{FF2B5EF4-FFF2-40B4-BE49-F238E27FC236}">
              <a16:creationId xmlns:a16="http://schemas.microsoft.com/office/drawing/2014/main" id="{234C2C77-4E1E-431A-9872-5304773403FA}"/>
            </a:ext>
          </a:extLst>
        </xdr:cNvPr>
        <xdr:cNvSpPr txBox="1"/>
      </xdr:nvSpPr>
      <xdr:spPr>
        <a:xfrm>
          <a:off x="12164069" y="912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18342</xdr:rowOff>
    </xdr:from>
    <xdr:ext cx="405111" cy="259045"/>
    <xdr:sp macro="" textlink="">
      <xdr:nvSpPr>
        <xdr:cNvPr id="369" name="n_4mainValue【保健センター・保健所】&#10;有形固定資産減価償却率">
          <a:extLst>
            <a:ext uri="{FF2B5EF4-FFF2-40B4-BE49-F238E27FC236}">
              <a16:creationId xmlns:a16="http://schemas.microsoft.com/office/drawing/2014/main" id="{A7624991-6C08-41D1-B8EE-82E793C30F34}"/>
            </a:ext>
          </a:extLst>
        </xdr:cNvPr>
        <xdr:cNvSpPr txBox="1"/>
      </xdr:nvSpPr>
      <xdr:spPr>
        <a:xfrm>
          <a:off x="11354444" y="909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0" name="正方形/長方形 369">
          <a:extLst>
            <a:ext uri="{FF2B5EF4-FFF2-40B4-BE49-F238E27FC236}">
              <a16:creationId xmlns:a16="http://schemas.microsoft.com/office/drawing/2014/main" id="{4246A4D4-7E62-4D5A-BAB0-692F5D5BBBE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1" name="正方形/長方形 370">
          <a:extLst>
            <a:ext uri="{FF2B5EF4-FFF2-40B4-BE49-F238E27FC236}">
              <a16:creationId xmlns:a16="http://schemas.microsoft.com/office/drawing/2014/main" id="{E80E3E8A-7DA1-4132-90FE-281E77E54F9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2" name="正方形/長方形 371">
          <a:extLst>
            <a:ext uri="{FF2B5EF4-FFF2-40B4-BE49-F238E27FC236}">
              <a16:creationId xmlns:a16="http://schemas.microsoft.com/office/drawing/2014/main" id="{F6FC4659-E7FA-44D4-B4D2-64A146F8F92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3" name="正方形/長方形 372">
          <a:extLst>
            <a:ext uri="{FF2B5EF4-FFF2-40B4-BE49-F238E27FC236}">
              <a16:creationId xmlns:a16="http://schemas.microsoft.com/office/drawing/2014/main" id="{91736589-6D09-48DD-B67F-45A6B97E862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4" name="正方形/長方形 373">
          <a:extLst>
            <a:ext uri="{FF2B5EF4-FFF2-40B4-BE49-F238E27FC236}">
              <a16:creationId xmlns:a16="http://schemas.microsoft.com/office/drawing/2014/main" id="{A987AD9A-4A31-4884-918D-A09546949DB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5" name="正方形/長方形 374">
          <a:extLst>
            <a:ext uri="{FF2B5EF4-FFF2-40B4-BE49-F238E27FC236}">
              <a16:creationId xmlns:a16="http://schemas.microsoft.com/office/drawing/2014/main" id="{F36E1665-82F3-4BAB-AFE9-6086AEFFB70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6" name="正方形/長方形 375">
          <a:extLst>
            <a:ext uri="{FF2B5EF4-FFF2-40B4-BE49-F238E27FC236}">
              <a16:creationId xmlns:a16="http://schemas.microsoft.com/office/drawing/2014/main" id="{432ED28B-1200-49D4-A33B-88490E62D55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7" name="正方形/長方形 376">
          <a:extLst>
            <a:ext uri="{FF2B5EF4-FFF2-40B4-BE49-F238E27FC236}">
              <a16:creationId xmlns:a16="http://schemas.microsoft.com/office/drawing/2014/main" id="{B9CBA307-C8F1-4D2C-9EB7-EF27E374FC9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8" name="テキスト ボックス 377">
          <a:extLst>
            <a:ext uri="{FF2B5EF4-FFF2-40B4-BE49-F238E27FC236}">
              <a16:creationId xmlns:a16="http://schemas.microsoft.com/office/drawing/2014/main" id="{02566BE8-7DE7-47CA-9847-468E46ADA38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9" name="直線コネクタ 378">
          <a:extLst>
            <a:ext uri="{FF2B5EF4-FFF2-40B4-BE49-F238E27FC236}">
              <a16:creationId xmlns:a16="http://schemas.microsoft.com/office/drawing/2014/main" id="{6F15B107-8AF8-4E3A-AFA2-A4ED6760E5E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0" name="直線コネクタ 379">
          <a:extLst>
            <a:ext uri="{FF2B5EF4-FFF2-40B4-BE49-F238E27FC236}">
              <a16:creationId xmlns:a16="http://schemas.microsoft.com/office/drawing/2014/main" id="{3C73FC02-48FD-4BA8-988D-04FA3F9504CE}"/>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1" name="テキスト ボックス 380">
          <a:extLst>
            <a:ext uri="{FF2B5EF4-FFF2-40B4-BE49-F238E27FC236}">
              <a16:creationId xmlns:a16="http://schemas.microsoft.com/office/drawing/2014/main" id="{49112C94-4124-4484-B955-E04B07D2BE18}"/>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2" name="直線コネクタ 381">
          <a:extLst>
            <a:ext uri="{FF2B5EF4-FFF2-40B4-BE49-F238E27FC236}">
              <a16:creationId xmlns:a16="http://schemas.microsoft.com/office/drawing/2014/main" id="{2171AD0C-6458-45B9-9E97-B4522214B1C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3" name="テキスト ボックス 382">
          <a:extLst>
            <a:ext uri="{FF2B5EF4-FFF2-40B4-BE49-F238E27FC236}">
              <a16:creationId xmlns:a16="http://schemas.microsoft.com/office/drawing/2014/main" id="{7DA4FACF-1A6A-4EB4-A99B-33985DF8E3E6}"/>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4" name="直線コネクタ 383">
          <a:extLst>
            <a:ext uri="{FF2B5EF4-FFF2-40B4-BE49-F238E27FC236}">
              <a16:creationId xmlns:a16="http://schemas.microsoft.com/office/drawing/2014/main" id="{C5F113BE-1653-4D8D-A7BB-5467ACD12E61}"/>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5" name="テキスト ボックス 384">
          <a:extLst>
            <a:ext uri="{FF2B5EF4-FFF2-40B4-BE49-F238E27FC236}">
              <a16:creationId xmlns:a16="http://schemas.microsoft.com/office/drawing/2014/main" id="{A2E83B7D-DE82-4A3F-BAB5-40E903D2FACB}"/>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6" name="直線コネクタ 385">
          <a:extLst>
            <a:ext uri="{FF2B5EF4-FFF2-40B4-BE49-F238E27FC236}">
              <a16:creationId xmlns:a16="http://schemas.microsoft.com/office/drawing/2014/main" id="{087763E3-D2AA-401B-ABA4-FB215D31CB5F}"/>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7" name="テキスト ボックス 386">
          <a:extLst>
            <a:ext uri="{FF2B5EF4-FFF2-40B4-BE49-F238E27FC236}">
              <a16:creationId xmlns:a16="http://schemas.microsoft.com/office/drawing/2014/main" id="{DE694F86-A231-4337-AC58-F58F920D6306}"/>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8" name="直線コネクタ 387">
          <a:extLst>
            <a:ext uri="{FF2B5EF4-FFF2-40B4-BE49-F238E27FC236}">
              <a16:creationId xmlns:a16="http://schemas.microsoft.com/office/drawing/2014/main" id="{A72AFA93-AA66-42DD-BC84-9777D23F306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9" name="テキスト ボックス 388">
          <a:extLst>
            <a:ext uri="{FF2B5EF4-FFF2-40B4-BE49-F238E27FC236}">
              <a16:creationId xmlns:a16="http://schemas.microsoft.com/office/drawing/2014/main" id="{C84385C3-FC5F-4CFA-BAC0-ECE3CE3CB33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64942572-5B95-4670-BDD5-AE87EB457AD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a:extLst>
            <a:ext uri="{FF2B5EF4-FFF2-40B4-BE49-F238E27FC236}">
              <a16:creationId xmlns:a16="http://schemas.microsoft.com/office/drawing/2014/main" id="{3DA16A35-5454-4811-8140-29500932D60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a:extLst>
            <a:ext uri="{FF2B5EF4-FFF2-40B4-BE49-F238E27FC236}">
              <a16:creationId xmlns:a16="http://schemas.microsoft.com/office/drawing/2014/main" id="{5E33CF7D-E40A-47E3-9AF2-96B5CC6D54A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393" name="直線コネクタ 392">
          <a:extLst>
            <a:ext uri="{FF2B5EF4-FFF2-40B4-BE49-F238E27FC236}">
              <a16:creationId xmlns:a16="http://schemas.microsoft.com/office/drawing/2014/main" id="{74284E97-0C11-4C31-A0D5-F5B8875DCD89}"/>
            </a:ext>
          </a:extLst>
        </xdr:cNvPr>
        <xdr:cNvCxnSpPr/>
      </xdr:nvCxnSpPr>
      <xdr:spPr>
        <a:xfrm flipV="1">
          <a:off x="19954239" y="8960485"/>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394" name="【保健センター・保健所】&#10;一人当たり面積最小値テキスト">
          <a:extLst>
            <a:ext uri="{FF2B5EF4-FFF2-40B4-BE49-F238E27FC236}">
              <a16:creationId xmlns:a16="http://schemas.microsoft.com/office/drawing/2014/main" id="{32FB502D-B2D7-454D-8372-38B4521D9FF3}"/>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395" name="直線コネクタ 394">
          <a:extLst>
            <a:ext uri="{FF2B5EF4-FFF2-40B4-BE49-F238E27FC236}">
              <a16:creationId xmlns:a16="http://schemas.microsoft.com/office/drawing/2014/main" id="{0426D2B7-B753-4359-874D-A01B8D874F06}"/>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396" name="【保健センター・保健所】&#10;一人当たり面積最大値テキスト">
          <a:extLst>
            <a:ext uri="{FF2B5EF4-FFF2-40B4-BE49-F238E27FC236}">
              <a16:creationId xmlns:a16="http://schemas.microsoft.com/office/drawing/2014/main" id="{CDD57756-3D38-4E38-BC82-0636225BADD6}"/>
            </a:ext>
          </a:extLst>
        </xdr:cNvPr>
        <xdr:cNvSpPr txBox="1"/>
      </xdr:nvSpPr>
      <xdr:spPr>
        <a:xfrm>
          <a:off x="19992975" y="875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397" name="直線コネクタ 396">
          <a:extLst>
            <a:ext uri="{FF2B5EF4-FFF2-40B4-BE49-F238E27FC236}">
              <a16:creationId xmlns:a16="http://schemas.microsoft.com/office/drawing/2014/main" id="{1C671FEF-2EC1-4003-A353-4D29088C0D1D}"/>
            </a:ext>
          </a:extLst>
        </xdr:cNvPr>
        <xdr:cNvCxnSpPr/>
      </xdr:nvCxnSpPr>
      <xdr:spPr>
        <a:xfrm>
          <a:off x="19878675" y="89604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398" name="【保健センター・保健所】&#10;一人当たり面積平均値テキスト">
          <a:extLst>
            <a:ext uri="{FF2B5EF4-FFF2-40B4-BE49-F238E27FC236}">
              <a16:creationId xmlns:a16="http://schemas.microsoft.com/office/drawing/2014/main" id="{32D02B60-4C0F-4F07-BEDC-6195E59AB681}"/>
            </a:ext>
          </a:extLst>
        </xdr:cNvPr>
        <xdr:cNvSpPr txBox="1"/>
      </xdr:nvSpPr>
      <xdr:spPr>
        <a:xfrm>
          <a:off x="19992975" y="9867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399" name="フローチャート: 判断 398">
          <a:extLst>
            <a:ext uri="{FF2B5EF4-FFF2-40B4-BE49-F238E27FC236}">
              <a16:creationId xmlns:a16="http://schemas.microsoft.com/office/drawing/2014/main" id="{BD224E53-8C36-4A5A-8BE8-5233AF8CEDBD}"/>
            </a:ext>
          </a:extLst>
        </xdr:cNvPr>
        <xdr:cNvSpPr/>
      </xdr:nvSpPr>
      <xdr:spPr>
        <a:xfrm>
          <a:off x="19897725" y="10003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400" name="フローチャート: 判断 399">
          <a:extLst>
            <a:ext uri="{FF2B5EF4-FFF2-40B4-BE49-F238E27FC236}">
              <a16:creationId xmlns:a16="http://schemas.microsoft.com/office/drawing/2014/main" id="{1B4840EE-9157-4F82-ADE5-8E7E929946E8}"/>
            </a:ext>
          </a:extLst>
        </xdr:cNvPr>
        <xdr:cNvSpPr/>
      </xdr:nvSpPr>
      <xdr:spPr>
        <a:xfrm>
          <a:off x="19154775" y="100082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401" name="フローチャート: 判断 400">
          <a:extLst>
            <a:ext uri="{FF2B5EF4-FFF2-40B4-BE49-F238E27FC236}">
              <a16:creationId xmlns:a16="http://schemas.microsoft.com/office/drawing/2014/main" id="{02B16A08-974F-4907-BACF-8DA776D4305E}"/>
            </a:ext>
          </a:extLst>
        </xdr:cNvPr>
        <xdr:cNvSpPr/>
      </xdr:nvSpPr>
      <xdr:spPr>
        <a:xfrm>
          <a:off x="18345150" y="99891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402" name="フローチャート: 判断 401">
          <a:extLst>
            <a:ext uri="{FF2B5EF4-FFF2-40B4-BE49-F238E27FC236}">
              <a16:creationId xmlns:a16="http://schemas.microsoft.com/office/drawing/2014/main" id="{16F1B0C9-0B65-45C5-95CE-DA7661C51E50}"/>
            </a:ext>
          </a:extLst>
        </xdr:cNvPr>
        <xdr:cNvSpPr/>
      </xdr:nvSpPr>
      <xdr:spPr>
        <a:xfrm>
          <a:off x="17554575" y="10019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403" name="フローチャート: 判断 402">
          <a:extLst>
            <a:ext uri="{FF2B5EF4-FFF2-40B4-BE49-F238E27FC236}">
              <a16:creationId xmlns:a16="http://schemas.microsoft.com/office/drawing/2014/main" id="{819E9F2B-D443-4D9D-B83C-9364DB6975B3}"/>
            </a:ext>
          </a:extLst>
        </xdr:cNvPr>
        <xdr:cNvSpPr/>
      </xdr:nvSpPr>
      <xdr:spPr>
        <a:xfrm>
          <a:off x="16754475" y="100298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FF2677DD-D52E-4BF5-AB37-A3508756BDA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C3CE52EA-A967-4719-80C8-34625B52238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C94C1E1D-31BC-45F4-A53A-58907B5E418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EC77A1AD-69D8-4B2C-8E3C-B5A33CFC55C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1E288234-B408-4C3F-BA60-C6E66867BB1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120650</xdr:rowOff>
    </xdr:from>
    <xdr:to>
      <xdr:col>116</xdr:col>
      <xdr:colOff>114300</xdr:colOff>
      <xdr:row>63</xdr:row>
      <xdr:rowOff>50800</xdr:rowOff>
    </xdr:to>
    <xdr:sp macro="" textlink="">
      <xdr:nvSpPr>
        <xdr:cNvPr id="409" name="楕円 408">
          <a:extLst>
            <a:ext uri="{FF2B5EF4-FFF2-40B4-BE49-F238E27FC236}">
              <a16:creationId xmlns:a16="http://schemas.microsoft.com/office/drawing/2014/main" id="{956017A4-E4EF-4A24-B48A-741B61B4D66D}"/>
            </a:ext>
          </a:extLst>
        </xdr:cNvPr>
        <xdr:cNvSpPr/>
      </xdr:nvSpPr>
      <xdr:spPr>
        <a:xfrm>
          <a:off x="19897725" y="10172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99077</xdr:rowOff>
    </xdr:from>
    <xdr:ext cx="469744" cy="259045"/>
    <xdr:sp macro="" textlink="">
      <xdr:nvSpPr>
        <xdr:cNvPr id="410" name="【保健センター・保健所】&#10;一人当たり面積該当値テキスト">
          <a:extLst>
            <a:ext uri="{FF2B5EF4-FFF2-40B4-BE49-F238E27FC236}">
              <a16:creationId xmlns:a16="http://schemas.microsoft.com/office/drawing/2014/main" id="{51249359-B279-4164-AC3C-E777CFCBEA35}"/>
            </a:ext>
          </a:extLst>
        </xdr:cNvPr>
        <xdr:cNvSpPr txBox="1"/>
      </xdr:nvSpPr>
      <xdr:spPr>
        <a:xfrm>
          <a:off x="19992975" y="1015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120650</xdr:rowOff>
    </xdr:from>
    <xdr:to>
      <xdr:col>112</xdr:col>
      <xdr:colOff>38100</xdr:colOff>
      <xdr:row>63</xdr:row>
      <xdr:rowOff>50800</xdr:rowOff>
    </xdr:to>
    <xdr:sp macro="" textlink="">
      <xdr:nvSpPr>
        <xdr:cNvPr id="411" name="楕円 410">
          <a:extLst>
            <a:ext uri="{FF2B5EF4-FFF2-40B4-BE49-F238E27FC236}">
              <a16:creationId xmlns:a16="http://schemas.microsoft.com/office/drawing/2014/main" id="{CE58CB71-17F5-4621-A56D-DFB62B0B7D6A}"/>
            </a:ext>
          </a:extLst>
        </xdr:cNvPr>
        <xdr:cNvSpPr/>
      </xdr:nvSpPr>
      <xdr:spPr>
        <a:xfrm>
          <a:off x="19154775" y="10172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0</xdr:rowOff>
    </xdr:from>
    <xdr:to>
      <xdr:col>116</xdr:col>
      <xdr:colOff>63500</xdr:colOff>
      <xdr:row>63</xdr:row>
      <xdr:rowOff>0</xdr:rowOff>
    </xdr:to>
    <xdr:cxnSp macro="">
      <xdr:nvCxnSpPr>
        <xdr:cNvPr id="412" name="直線コネクタ 411">
          <a:extLst>
            <a:ext uri="{FF2B5EF4-FFF2-40B4-BE49-F238E27FC236}">
              <a16:creationId xmlns:a16="http://schemas.microsoft.com/office/drawing/2014/main" id="{9C54FC76-2951-4016-A623-F76B39383C44}"/>
            </a:ext>
          </a:extLst>
        </xdr:cNvPr>
        <xdr:cNvCxnSpPr/>
      </xdr:nvCxnSpPr>
      <xdr:spPr>
        <a:xfrm>
          <a:off x="19202400" y="102108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120650</xdr:rowOff>
    </xdr:from>
    <xdr:to>
      <xdr:col>107</xdr:col>
      <xdr:colOff>101600</xdr:colOff>
      <xdr:row>63</xdr:row>
      <xdr:rowOff>50800</xdr:rowOff>
    </xdr:to>
    <xdr:sp macro="" textlink="">
      <xdr:nvSpPr>
        <xdr:cNvPr id="413" name="楕円 412">
          <a:extLst>
            <a:ext uri="{FF2B5EF4-FFF2-40B4-BE49-F238E27FC236}">
              <a16:creationId xmlns:a16="http://schemas.microsoft.com/office/drawing/2014/main" id="{B62F891B-49FD-409F-931E-CE5025C33EB4}"/>
            </a:ext>
          </a:extLst>
        </xdr:cNvPr>
        <xdr:cNvSpPr/>
      </xdr:nvSpPr>
      <xdr:spPr>
        <a:xfrm>
          <a:off x="18345150" y="10172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0</xdr:rowOff>
    </xdr:from>
    <xdr:to>
      <xdr:col>111</xdr:col>
      <xdr:colOff>177800</xdr:colOff>
      <xdr:row>63</xdr:row>
      <xdr:rowOff>0</xdr:rowOff>
    </xdr:to>
    <xdr:cxnSp macro="">
      <xdr:nvCxnSpPr>
        <xdr:cNvPr id="414" name="直線コネクタ 413">
          <a:extLst>
            <a:ext uri="{FF2B5EF4-FFF2-40B4-BE49-F238E27FC236}">
              <a16:creationId xmlns:a16="http://schemas.microsoft.com/office/drawing/2014/main" id="{5F244B13-F10B-48CD-A5F2-EFC2B9C6DB80}"/>
            </a:ext>
          </a:extLst>
        </xdr:cNvPr>
        <xdr:cNvCxnSpPr/>
      </xdr:nvCxnSpPr>
      <xdr:spPr>
        <a:xfrm>
          <a:off x="18392775" y="102108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415" name="楕円 414">
          <a:extLst>
            <a:ext uri="{FF2B5EF4-FFF2-40B4-BE49-F238E27FC236}">
              <a16:creationId xmlns:a16="http://schemas.microsoft.com/office/drawing/2014/main" id="{6DFB7D86-6DB2-4FC2-A785-9B4F99F473D6}"/>
            </a:ext>
          </a:extLst>
        </xdr:cNvPr>
        <xdr:cNvSpPr/>
      </xdr:nvSpPr>
      <xdr:spPr>
        <a:xfrm>
          <a:off x="17554575" y="10172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0</xdr:rowOff>
    </xdr:from>
    <xdr:to>
      <xdr:col>107</xdr:col>
      <xdr:colOff>50800</xdr:colOff>
      <xdr:row>63</xdr:row>
      <xdr:rowOff>0</xdr:rowOff>
    </xdr:to>
    <xdr:cxnSp macro="">
      <xdr:nvCxnSpPr>
        <xdr:cNvPr id="416" name="直線コネクタ 415">
          <a:extLst>
            <a:ext uri="{FF2B5EF4-FFF2-40B4-BE49-F238E27FC236}">
              <a16:creationId xmlns:a16="http://schemas.microsoft.com/office/drawing/2014/main" id="{9FEA481C-884F-477E-A7D6-381AEC75F837}"/>
            </a:ext>
          </a:extLst>
        </xdr:cNvPr>
        <xdr:cNvCxnSpPr/>
      </xdr:nvCxnSpPr>
      <xdr:spPr>
        <a:xfrm>
          <a:off x="17602200" y="102108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120650</xdr:rowOff>
    </xdr:from>
    <xdr:to>
      <xdr:col>98</xdr:col>
      <xdr:colOff>38100</xdr:colOff>
      <xdr:row>63</xdr:row>
      <xdr:rowOff>50800</xdr:rowOff>
    </xdr:to>
    <xdr:sp macro="" textlink="">
      <xdr:nvSpPr>
        <xdr:cNvPr id="417" name="楕円 416">
          <a:extLst>
            <a:ext uri="{FF2B5EF4-FFF2-40B4-BE49-F238E27FC236}">
              <a16:creationId xmlns:a16="http://schemas.microsoft.com/office/drawing/2014/main" id="{1D094F8B-4629-442A-B309-C09DA135589E}"/>
            </a:ext>
          </a:extLst>
        </xdr:cNvPr>
        <xdr:cNvSpPr/>
      </xdr:nvSpPr>
      <xdr:spPr>
        <a:xfrm>
          <a:off x="16754475" y="10172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0</xdr:rowOff>
    </xdr:to>
    <xdr:cxnSp macro="">
      <xdr:nvCxnSpPr>
        <xdr:cNvPr id="418" name="直線コネクタ 417">
          <a:extLst>
            <a:ext uri="{FF2B5EF4-FFF2-40B4-BE49-F238E27FC236}">
              <a16:creationId xmlns:a16="http://schemas.microsoft.com/office/drawing/2014/main" id="{C6A601D4-2FD3-496F-A659-3E5FA6BE3A23}"/>
            </a:ext>
          </a:extLst>
        </xdr:cNvPr>
        <xdr:cNvCxnSpPr/>
      </xdr:nvCxnSpPr>
      <xdr:spPr>
        <a:xfrm>
          <a:off x="16802100" y="102108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419" name="n_1aveValue【保健センター・保健所】&#10;一人当たり面積">
          <a:extLst>
            <a:ext uri="{FF2B5EF4-FFF2-40B4-BE49-F238E27FC236}">
              <a16:creationId xmlns:a16="http://schemas.microsoft.com/office/drawing/2014/main" id="{722D5A6E-7303-4B1B-8DE2-C38AE22F4821}"/>
            </a:ext>
          </a:extLst>
        </xdr:cNvPr>
        <xdr:cNvSpPr txBox="1"/>
      </xdr:nvSpPr>
      <xdr:spPr>
        <a:xfrm>
          <a:off x="18983402" y="979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420" name="n_2aveValue【保健センター・保健所】&#10;一人当たり面積">
          <a:extLst>
            <a:ext uri="{FF2B5EF4-FFF2-40B4-BE49-F238E27FC236}">
              <a16:creationId xmlns:a16="http://schemas.microsoft.com/office/drawing/2014/main" id="{A42FB498-1957-465E-B19C-D0E86E2310DD}"/>
            </a:ext>
          </a:extLst>
        </xdr:cNvPr>
        <xdr:cNvSpPr txBox="1"/>
      </xdr:nvSpPr>
      <xdr:spPr>
        <a:xfrm>
          <a:off x="18183302" y="977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421" name="n_3aveValue【保健センター・保健所】&#10;一人当たり面積">
          <a:extLst>
            <a:ext uri="{FF2B5EF4-FFF2-40B4-BE49-F238E27FC236}">
              <a16:creationId xmlns:a16="http://schemas.microsoft.com/office/drawing/2014/main" id="{632B045E-A405-43F1-8BCD-B7AD12F7A408}"/>
            </a:ext>
          </a:extLst>
        </xdr:cNvPr>
        <xdr:cNvSpPr txBox="1"/>
      </xdr:nvSpPr>
      <xdr:spPr>
        <a:xfrm>
          <a:off x="17383202" y="980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422" name="n_4aveValue【保健センター・保健所】&#10;一人当たり面積">
          <a:extLst>
            <a:ext uri="{FF2B5EF4-FFF2-40B4-BE49-F238E27FC236}">
              <a16:creationId xmlns:a16="http://schemas.microsoft.com/office/drawing/2014/main" id="{1511392F-7BC0-4E23-9952-261A47406832}"/>
            </a:ext>
          </a:extLst>
        </xdr:cNvPr>
        <xdr:cNvSpPr txBox="1"/>
      </xdr:nvSpPr>
      <xdr:spPr>
        <a:xfrm>
          <a:off x="1659262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41927</xdr:rowOff>
    </xdr:from>
    <xdr:ext cx="469744" cy="259045"/>
    <xdr:sp macro="" textlink="">
      <xdr:nvSpPr>
        <xdr:cNvPr id="423" name="n_1mainValue【保健センター・保健所】&#10;一人当たり面積">
          <a:extLst>
            <a:ext uri="{FF2B5EF4-FFF2-40B4-BE49-F238E27FC236}">
              <a16:creationId xmlns:a16="http://schemas.microsoft.com/office/drawing/2014/main" id="{0AAB61A2-58A1-44EF-9C83-2C657039BE0F}"/>
            </a:ext>
          </a:extLst>
        </xdr:cNvPr>
        <xdr:cNvSpPr txBox="1"/>
      </xdr:nvSpPr>
      <xdr:spPr>
        <a:xfrm>
          <a:off x="18983402" y="102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41927</xdr:rowOff>
    </xdr:from>
    <xdr:ext cx="469744" cy="259045"/>
    <xdr:sp macro="" textlink="">
      <xdr:nvSpPr>
        <xdr:cNvPr id="424" name="n_2mainValue【保健センター・保健所】&#10;一人当たり面積">
          <a:extLst>
            <a:ext uri="{FF2B5EF4-FFF2-40B4-BE49-F238E27FC236}">
              <a16:creationId xmlns:a16="http://schemas.microsoft.com/office/drawing/2014/main" id="{13F84872-4620-4382-86BC-E8D3F9DAD1D7}"/>
            </a:ext>
          </a:extLst>
        </xdr:cNvPr>
        <xdr:cNvSpPr txBox="1"/>
      </xdr:nvSpPr>
      <xdr:spPr>
        <a:xfrm>
          <a:off x="18183302" y="102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425" name="n_3mainValue【保健センター・保健所】&#10;一人当たり面積">
          <a:extLst>
            <a:ext uri="{FF2B5EF4-FFF2-40B4-BE49-F238E27FC236}">
              <a16:creationId xmlns:a16="http://schemas.microsoft.com/office/drawing/2014/main" id="{1C56D9FB-8BC8-450C-B413-C0627601B6A8}"/>
            </a:ext>
          </a:extLst>
        </xdr:cNvPr>
        <xdr:cNvSpPr txBox="1"/>
      </xdr:nvSpPr>
      <xdr:spPr>
        <a:xfrm>
          <a:off x="17383202" y="102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41927</xdr:rowOff>
    </xdr:from>
    <xdr:ext cx="469744" cy="259045"/>
    <xdr:sp macro="" textlink="">
      <xdr:nvSpPr>
        <xdr:cNvPr id="426" name="n_4mainValue【保健センター・保健所】&#10;一人当たり面積">
          <a:extLst>
            <a:ext uri="{FF2B5EF4-FFF2-40B4-BE49-F238E27FC236}">
              <a16:creationId xmlns:a16="http://schemas.microsoft.com/office/drawing/2014/main" id="{F4806AC5-CBCE-4D88-B954-15E67DA7F8D1}"/>
            </a:ext>
          </a:extLst>
        </xdr:cNvPr>
        <xdr:cNvSpPr txBox="1"/>
      </xdr:nvSpPr>
      <xdr:spPr>
        <a:xfrm>
          <a:off x="16592627" y="102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C85C1967-B744-4EEE-9253-EA582C2476E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0BC5B744-D773-4FA2-996E-76D3C99567B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76DC2EF8-B101-42F4-A81F-7EEF48C8679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DDEBE018-E233-4415-8650-6537C76AB22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E8372674-77BA-4670-978E-75CB2892223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60451647-189C-44D8-BE24-FE94011A734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D0FC84F6-5DFB-4217-A0E5-7B98C1CED5B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A297452E-D38C-4AF7-9C8C-99AC43DED60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580B7360-D768-43E1-B5B1-2D38CFF3130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AAE81E52-5475-44A0-A486-5BDDCD977E3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B3C5A17B-5961-4EF8-94AF-A4BDF9F9BEF6}"/>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8" name="直線コネクタ 437">
          <a:extLst>
            <a:ext uri="{FF2B5EF4-FFF2-40B4-BE49-F238E27FC236}">
              <a16:creationId xmlns:a16="http://schemas.microsoft.com/office/drawing/2014/main" id="{C4602DCC-3033-4E72-BAB5-9A0061D98098}"/>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9" name="テキスト ボックス 438">
          <a:extLst>
            <a:ext uri="{FF2B5EF4-FFF2-40B4-BE49-F238E27FC236}">
              <a16:creationId xmlns:a16="http://schemas.microsoft.com/office/drawing/2014/main" id="{FEF96674-7918-4DCB-B118-FCDF175F2FC8}"/>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0" name="直線コネクタ 439">
          <a:extLst>
            <a:ext uri="{FF2B5EF4-FFF2-40B4-BE49-F238E27FC236}">
              <a16:creationId xmlns:a16="http://schemas.microsoft.com/office/drawing/2014/main" id="{996A0315-8910-4C92-A154-391C37015BB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1" name="テキスト ボックス 440">
          <a:extLst>
            <a:ext uri="{FF2B5EF4-FFF2-40B4-BE49-F238E27FC236}">
              <a16:creationId xmlns:a16="http://schemas.microsoft.com/office/drawing/2014/main" id="{A6EC44FD-0929-428F-B041-268B4A87B9B3}"/>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2" name="直線コネクタ 441">
          <a:extLst>
            <a:ext uri="{FF2B5EF4-FFF2-40B4-BE49-F238E27FC236}">
              <a16:creationId xmlns:a16="http://schemas.microsoft.com/office/drawing/2014/main" id="{FADE6F18-86FD-46D1-8625-94408A8734FD}"/>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3" name="テキスト ボックス 442">
          <a:extLst>
            <a:ext uri="{FF2B5EF4-FFF2-40B4-BE49-F238E27FC236}">
              <a16:creationId xmlns:a16="http://schemas.microsoft.com/office/drawing/2014/main" id="{FD4DA603-15DE-40D5-9952-EB805C619C6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4" name="直線コネクタ 443">
          <a:extLst>
            <a:ext uri="{FF2B5EF4-FFF2-40B4-BE49-F238E27FC236}">
              <a16:creationId xmlns:a16="http://schemas.microsoft.com/office/drawing/2014/main" id="{34A5AEB7-3696-4079-A18F-7EA535FCD3B9}"/>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5" name="テキスト ボックス 444">
          <a:extLst>
            <a:ext uri="{FF2B5EF4-FFF2-40B4-BE49-F238E27FC236}">
              <a16:creationId xmlns:a16="http://schemas.microsoft.com/office/drawing/2014/main" id="{96DAA245-5995-4273-9ACB-4C793551BA2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6" name="直線コネクタ 445">
          <a:extLst>
            <a:ext uri="{FF2B5EF4-FFF2-40B4-BE49-F238E27FC236}">
              <a16:creationId xmlns:a16="http://schemas.microsoft.com/office/drawing/2014/main" id="{5B01DCD5-693F-4B15-AF20-FFC56D643CD7}"/>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7" name="テキスト ボックス 446">
          <a:extLst>
            <a:ext uri="{FF2B5EF4-FFF2-40B4-BE49-F238E27FC236}">
              <a16:creationId xmlns:a16="http://schemas.microsoft.com/office/drawing/2014/main" id="{D5D9A45B-7245-4032-9D6C-8256A00A7F78}"/>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23941CA0-D1DA-4E68-91EB-E07234732D5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9" name="テキスト ボックス 448">
          <a:extLst>
            <a:ext uri="{FF2B5EF4-FFF2-40B4-BE49-F238E27FC236}">
              <a16:creationId xmlns:a16="http://schemas.microsoft.com/office/drawing/2014/main" id="{B16AACFC-888F-43AA-AA1C-F1BBA6F2D167}"/>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3B80DDB0-EC72-45DC-9F10-CBD4A6BECA5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451" name="直線コネクタ 450">
          <a:extLst>
            <a:ext uri="{FF2B5EF4-FFF2-40B4-BE49-F238E27FC236}">
              <a16:creationId xmlns:a16="http://schemas.microsoft.com/office/drawing/2014/main" id="{08397EBA-3413-46EC-9448-A7BFDBD8C363}"/>
            </a:ext>
          </a:extLst>
        </xdr:cNvPr>
        <xdr:cNvCxnSpPr/>
      </xdr:nvCxnSpPr>
      <xdr:spPr>
        <a:xfrm flipV="1">
          <a:off x="14696439" y="12647930"/>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52" name="【消防施設】&#10;有形固定資産減価償却率最小値テキスト">
          <a:extLst>
            <a:ext uri="{FF2B5EF4-FFF2-40B4-BE49-F238E27FC236}">
              <a16:creationId xmlns:a16="http://schemas.microsoft.com/office/drawing/2014/main" id="{1671B8E0-F15B-46B0-B310-D077F0A704C5}"/>
            </a:ext>
          </a:extLst>
        </xdr:cNvPr>
        <xdr:cNvSpPr txBox="1"/>
      </xdr:nvSpPr>
      <xdr:spPr>
        <a:xfrm>
          <a:off x="14735175"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53" name="直線コネクタ 452">
          <a:extLst>
            <a:ext uri="{FF2B5EF4-FFF2-40B4-BE49-F238E27FC236}">
              <a16:creationId xmlns:a16="http://schemas.microsoft.com/office/drawing/2014/main" id="{4360C7E4-E856-467A-8CC1-783C4972BA38}"/>
            </a:ext>
          </a:extLst>
        </xdr:cNvPr>
        <xdr:cNvCxnSpPr/>
      </xdr:nvCxnSpPr>
      <xdr:spPr>
        <a:xfrm>
          <a:off x="14611350" y="139661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454" name="【消防施設】&#10;有形固定資産減価償却率最大値テキスト">
          <a:extLst>
            <a:ext uri="{FF2B5EF4-FFF2-40B4-BE49-F238E27FC236}">
              <a16:creationId xmlns:a16="http://schemas.microsoft.com/office/drawing/2014/main" id="{B8EA140E-AB66-4D9B-956C-0971569B25E0}"/>
            </a:ext>
          </a:extLst>
        </xdr:cNvPr>
        <xdr:cNvSpPr txBox="1"/>
      </xdr:nvSpPr>
      <xdr:spPr>
        <a:xfrm>
          <a:off x="14735175" y="1244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455" name="直線コネクタ 454">
          <a:extLst>
            <a:ext uri="{FF2B5EF4-FFF2-40B4-BE49-F238E27FC236}">
              <a16:creationId xmlns:a16="http://schemas.microsoft.com/office/drawing/2014/main" id="{D9426723-B619-4CDC-A40E-851CF2FA52EC}"/>
            </a:ext>
          </a:extLst>
        </xdr:cNvPr>
        <xdr:cNvCxnSpPr/>
      </xdr:nvCxnSpPr>
      <xdr:spPr>
        <a:xfrm>
          <a:off x="14611350" y="12647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A17F70E8-BC32-4427-A7F7-CCABB31E83DD}"/>
            </a:ext>
          </a:extLst>
        </xdr:cNvPr>
        <xdr:cNvSpPr txBox="1"/>
      </xdr:nvSpPr>
      <xdr:spPr>
        <a:xfrm>
          <a:off x="14735175" y="13289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457" name="フローチャート: 判断 456">
          <a:extLst>
            <a:ext uri="{FF2B5EF4-FFF2-40B4-BE49-F238E27FC236}">
              <a16:creationId xmlns:a16="http://schemas.microsoft.com/office/drawing/2014/main" id="{DC60508D-AD93-4CC6-8930-DF7470916BFF}"/>
            </a:ext>
          </a:extLst>
        </xdr:cNvPr>
        <xdr:cNvSpPr/>
      </xdr:nvSpPr>
      <xdr:spPr>
        <a:xfrm>
          <a:off x="14649450" y="13305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458" name="フローチャート: 判断 457">
          <a:extLst>
            <a:ext uri="{FF2B5EF4-FFF2-40B4-BE49-F238E27FC236}">
              <a16:creationId xmlns:a16="http://schemas.microsoft.com/office/drawing/2014/main" id="{E3DA393F-5EDE-495B-B2E9-18B25FAC7DA1}"/>
            </a:ext>
          </a:extLst>
        </xdr:cNvPr>
        <xdr:cNvSpPr/>
      </xdr:nvSpPr>
      <xdr:spPr>
        <a:xfrm>
          <a:off x="13887450" y="132899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59" name="フローチャート: 判断 458">
          <a:extLst>
            <a:ext uri="{FF2B5EF4-FFF2-40B4-BE49-F238E27FC236}">
              <a16:creationId xmlns:a16="http://schemas.microsoft.com/office/drawing/2014/main" id="{0ED68FEA-A63A-4BC0-8B63-762AB69F6401}"/>
            </a:ext>
          </a:extLst>
        </xdr:cNvPr>
        <xdr:cNvSpPr/>
      </xdr:nvSpPr>
      <xdr:spPr>
        <a:xfrm>
          <a:off x="13096875" y="13257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460" name="フローチャート: 判断 459">
          <a:extLst>
            <a:ext uri="{FF2B5EF4-FFF2-40B4-BE49-F238E27FC236}">
              <a16:creationId xmlns:a16="http://schemas.microsoft.com/office/drawing/2014/main" id="{39E0102E-4056-42A6-9BED-78C10065A709}"/>
            </a:ext>
          </a:extLst>
        </xdr:cNvPr>
        <xdr:cNvSpPr/>
      </xdr:nvSpPr>
      <xdr:spPr>
        <a:xfrm>
          <a:off x="12296775" y="13259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461" name="フローチャート: 判断 460">
          <a:extLst>
            <a:ext uri="{FF2B5EF4-FFF2-40B4-BE49-F238E27FC236}">
              <a16:creationId xmlns:a16="http://schemas.microsoft.com/office/drawing/2014/main" id="{2E668B9F-6020-40E8-AAE7-8EAF37CBF9AE}"/>
            </a:ext>
          </a:extLst>
        </xdr:cNvPr>
        <xdr:cNvSpPr/>
      </xdr:nvSpPr>
      <xdr:spPr>
        <a:xfrm>
          <a:off x="11487150" y="13181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E959E21B-C821-4D90-96AF-E11DAF8811D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867401F-E524-4E30-B7C4-12955A80318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649661BD-FD29-4A69-B4DF-4C53F2A8919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99D7708B-E711-42E8-8A8A-D8C590D4FB4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84B6BC2D-1F8B-4C32-B6C3-9A20DCD38C7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132080</xdr:rowOff>
    </xdr:from>
    <xdr:to>
      <xdr:col>85</xdr:col>
      <xdr:colOff>177800</xdr:colOff>
      <xdr:row>78</xdr:row>
      <xdr:rowOff>62230</xdr:rowOff>
    </xdr:to>
    <xdr:sp macro="" textlink="">
      <xdr:nvSpPr>
        <xdr:cNvPr id="467" name="楕円 466">
          <a:extLst>
            <a:ext uri="{FF2B5EF4-FFF2-40B4-BE49-F238E27FC236}">
              <a16:creationId xmlns:a16="http://schemas.microsoft.com/office/drawing/2014/main" id="{7DBBB116-8DB2-4799-99BD-E9999CF96711}"/>
            </a:ext>
          </a:extLst>
        </xdr:cNvPr>
        <xdr:cNvSpPr/>
      </xdr:nvSpPr>
      <xdr:spPr>
        <a:xfrm>
          <a:off x="14649450" y="12609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85107</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DDED5359-2033-4911-A882-620543196530}"/>
            </a:ext>
          </a:extLst>
        </xdr:cNvPr>
        <xdr:cNvSpPr txBox="1"/>
      </xdr:nvSpPr>
      <xdr:spPr>
        <a:xfrm>
          <a:off x="14735175" y="1256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59689</xdr:rowOff>
    </xdr:from>
    <xdr:to>
      <xdr:col>81</xdr:col>
      <xdr:colOff>101600</xdr:colOff>
      <xdr:row>78</xdr:row>
      <xdr:rowOff>161289</xdr:rowOff>
    </xdr:to>
    <xdr:sp macro="" textlink="">
      <xdr:nvSpPr>
        <xdr:cNvPr id="469" name="楕円 468">
          <a:extLst>
            <a:ext uri="{FF2B5EF4-FFF2-40B4-BE49-F238E27FC236}">
              <a16:creationId xmlns:a16="http://schemas.microsoft.com/office/drawing/2014/main" id="{2C9E504F-EF18-49AA-AA07-BDD3B1D576A9}"/>
            </a:ext>
          </a:extLst>
        </xdr:cNvPr>
        <xdr:cNvSpPr/>
      </xdr:nvSpPr>
      <xdr:spPr>
        <a:xfrm>
          <a:off x="13887450" y="126993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11430</xdr:rowOff>
    </xdr:from>
    <xdr:to>
      <xdr:col>85</xdr:col>
      <xdr:colOff>127000</xdr:colOff>
      <xdr:row>78</xdr:row>
      <xdr:rowOff>110489</xdr:rowOff>
    </xdr:to>
    <xdr:cxnSp macro="">
      <xdr:nvCxnSpPr>
        <xdr:cNvPr id="470" name="直線コネクタ 469">
          <a:extLst>
            <a:ext uri="{FF2B5EF4-FFF2-40B4-BE49-F238E27FC236}">
              <a16:creationId xmlns:a16="http://schemas.microsoft.com/office/drawing/2014/main" id="{9E79F9FF-371D-4CF8-9874-06D34200455E}"/>
            </a:ext>
          </a:extLst>
        </xdr:cNvPr>
        <xdr:cNvCxnSpPr/>
      </xdr:nvCxnSpPr>
      <xdr:spPr>
        <a:xfrm flipV="1">
          <a:off x="13935075" y="12647930"/>
          <a:ext cx="762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xdr:rowOff>
    </xdr:from>
    <xdr:to>
      <xdr:col>76</xdr:col>
      <xdr:colOff>165100</xdr:colOff>
      <xdr:row>80</xdr:row>
      <xdr:rowOff>117475</xdr:rowOff>
    </xdr:to>
    <xdr:sp macro="" textlink="">
      <xdr:nvSpPr>
        <xdr:cNvPr id="471" name="楕円 470">
          <a:extLst>
            <a:ext uri="{FF2B5EF4-FFF2-40B4-BE49-F238E27FC236}">
              <a16:creationId xmlns:a16="http://schemas.microsoft.com/office/drawing/2014/main" id="{09E06125-2CED-400D-A560-E1EF5712B750}"/>
            </a:ext>
          </a:extLst>
        </xdr:cNvPr>
        <xdr:cNvSpPr/>
      </xdr:nvSpPr>
      <xdr:spPr>
        <a:xfrm>
          <a:off x="13096875" y="129794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110489</xdr:rowOff>
    </xdr:from>
    <xdr:to>
      <xdr:col>81</xdr:col>
      <xdr:colOff>50800</xdr:colOff>
      <xdr:row>80</xdr:row>
      <xdr:rowOff>66675</xdr:rowOff>
    </xdr:to>
    <xdr:cxnSp macro="">
      <xdr:nvCxnSpPr>
        <xdr:cNvPr id="472" name="直線コネクタ 471">
          <a:extLst>
            <a:ext uri="{FF2B5EF4-FFF2-40B4-BE49-F238E27FC236}">
              <a16:creationId xmlns:a16="http://schemas.microsoft.com/office/drawing/2014/main" id="{0EE0F6AE-AF82-4A0B-84E7-80A236DA07CF}"/>
            </a:ext>
          </a:extLst>
        </xdr:cNvPr>
        <xdr:cNvCxnSpPr/>
      </xdr:nvCxnSpPr>
      <xdr:spPr>
        <a:xfrm flipV="1">
          <a:off x="13144500" y="12746989"/>
          <a:ext cx="790575" cy="28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160655</xdr:rowOff>
    </xdr:from>
    <xdr:to>
      <xdr:col>72</xdr:col>
      <xdr:colOff>38100</xdr:colOff>
      <xdr:row>80</xdr:row>
      <xdr:rowOff>90805</xdr:rowOff>
    </xdr:to>
    <xdr:sp macro="" textlink="">
      <xdr:nvSpPr>
        <xdr:cNvPr id="473" name="楕円 472">
          <a:extLst>
            <a:ext uri="{FF2B5EF4-FFF2-40B4-BE49-F238E27FC236}">
              <a16:creationId xmlns:a16="http://schemas.microsoft.com/office/drawing/2014/main" id="{54FB2F76-24E5-4BC5-BE57-7B0CFB728872}"/>
            </a:ext>
          </a:extLst>
        </xdr:cNvPr>
        <xdr:cNvSpPr/>
      </xdr:nvSpPr>
      <xdr:spPr>
        <a:xfrm>
          <a:off x="12296775" y="129654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40005</xdr:rowOff>
    </xdr:from>
    <xdr:to>
      <xdr:col>76</xdr:col>
      <xdr:colOff>114300</xdr:colOff>
      <xdr:row>80</xdr:row>
      <xdr:rowOff>66675</xdr:rowOff>
    </xdr:to>
    <xdr:cxnSp macro="">
      <xdr:nvCxnSpPr>
        <xdr:cNvPr id="474" name="直線コネクタ 473">
          <a:extLst>
            <a:ext uri="{FF2B5EF4-FFF2-40B4-BE49-F238E27FC236}">
              <a16:creationId xmlns:a16="http://schemas.microsoft.com/office/drawing/2014/main" id="{A92B7D6A-A338-4A00-86D5-D8BF9C536D0E}"/>
            </a:ext>
          </a:extLst>
        </xdr:cNvPr>
        <xdr:cNvCxnSpPr/>
      </xdr:nvCxnSpPr>
      <xdr:spPr>
        <a:xfrm>
          <a:off x="12344400" y="13003530"/>
          <a:ext cx="8001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38736</xdr:rowOff>
    </xdr:from>
    <xdr:to>
      <xdr:col>67</xdr:col>
      <xdr:colOff>101600</xdr:colOff>
      <xdr:row>83</xdr:row>
      <xdr:rowOff>140336</xdr:rowOff>
    </xdr:to>
    <xdr:sp macro="" textlink="">
      <xdr:nvSpPr>
        <xdr:cNvPr id="475" name="楕円 474">
          <a:extLst>
            <a:ext uri="{FF2B5EF4-FFF2-40B4-BE49-F238E27FC236}">
              <a16:creationId xmlns:a16="http://schemas.microsoft.com/office/drawing/2014/main" id="{3A4D00B9-4E6B-425C-8F8B-B56758570693}"/>
            </a:ext>
          </a:extLst>
        </xdr:cNvPr>
        <xdr:cNvSpPr/>
      </xdr:nvSpPr>
      <xdr:spPr>
        <a:xfrm>
          <a:off x="11487150" y="134880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40005</xdr:rowOff>
    </xdr:from>
    <xdr:to>
      <xdr:col>71</xdr:col>
      <xdr:colOff>177800</xdr:colOff>
      <xdr:row>83</xdr:row>
      <xdr:rowOff>89536</xdr:rowOff>
    </xdr:to>
    <xdr:cxnSp macro="">
      <xdr:nvCxnSpPr>
        <xdr:cNvPr id="476" name="直線コネクタ 475">
          <a:extLst>
            <a:ext uri="{FF2B5EF4-FFF2-40B4-BE49-F238E27FC236}">
              <a16:creationId xmlns:a16="http://schemas.microsoft.com/office/drawing/2014/main" id="{443AE8B0-5E64-45B0-9774-53AA5701B59D}"/>
            </a:ext>
          </a:extLst>
        </xdr:cNvPr>
        <xdr:cNvCxnSpPr/>
      </xdr:nvCxnSpPr>
      <xdr:spPr>
        <a:xfrm flipV="1">
          <a:off x="11534775" y="13003530"/>
          <a:ext cx="809625" cy="53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477" name="n_1aveValue【消防施設】&#10;有形固定資産減価償却率">
          <a:extLst>
            <a:ext uri="{FF2B5EF4-FFF2-40B4-BE49-F238E27FC236}">
              <a16:creationId xmlns:a16="http://schemas.microsoft.com/office/drawing/2014/main" id="{ABB02807-FEEF-435C-9ED1-AE0A082E6F89}"/>
            </a:ext>
          </a:extLst>
        </xdr:cNvPr>
        <xdr:cNvSpPr txBox="1"/>
      </xdr:nvSpPr>
      <xdr:spPr>
        <a:xfrm>
          <a:off x="13745219" y="1338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478" name="n_2aveValue【消防施設】&#10;有形固定資産減価償却率">
          <a:extLst>
            <a:ext uri="{FF2B5EF4-FFF2-40B4-BE49-F238E27FC236}">
              <a16:creationId xmlns:a16="http://schemas.microsoft.com/office/drawing/2014/main" id="{246B1695-43B0-4365-90FF-51D60E1CEAE9}"/>
            </a:ext>
          </a:extLst>
        </xdr:cNvPr>
        <xdr:cNvSpPr txBox="1"/>
      </xdr:nvSpPr>
      <xdr:spPr>
        <a:xfrm>
          <a:off x="12964169"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479" name="n_3aveValue【消防施設】&#10;有形固定資産減価償却率">
          <a:extLst>
            <a:ext uri="{FF2B5EF4-FFF2-40B4-BE49-F238E27FC236}">
              <a16:creationId xmlns:a16="http://schemas.microsoft.com/office/drawing/2014/main" id="{FA1ED160-B6BD-46EB-922A-9DBD21BC1547}"/>
            </a:ext>
          </a:extLst>
        </xdr:cNvPr>
        <xdr:cNvSpPr txBox="1"/>
      </xdr:nvSpPr>
      <xdr:spPr>
        <a:xfrm>
          <a:off x="12164069" y="1334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480" name="n_4aveValue【消防施設】&#10;有形固定資産減価償却率">
          <a:extLst>
            <a:ext uri="{FF2B5EF4-FFF2-40B4-BE49-F238E27FC236}">
              <a16:creationId xmlns:a16="http://schemas.microsoft.com/office/drawing/2014/main" id="{E622AA5B-224B-45EE-9722-299DC638208C}"/>
            </a:ext>
          </a:extLst>
        </xdr:cNvPr>
        <xdr:cNvSpPr txBox="1"/>
      </xdr:nvSpPr>
      <xdr:spPr>
        <a:xfrm>
          <a:off x="11354444" y="1296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6366</xdr:rowOff>
    </xdr:from>
    <xdr:ext cx="405111" cy="259045"/>
    <xdr:sp macro="" textlink="">
      <xdr:nvSpPr>
        <xdr:cNvPr id="481" name="n_1mainValue【消防施設】&#10;有形固定資産減価償却率">
          <a:extLst>
            <a:ext uri="{FF2B5EF4-FFF2-40B4-BE49-F238E27FC236}">
              <a16:creationId xmlns:a16="http://schemas.microsoft.com/office/drawing/2014/main" id="{4CBDFB1E-F858-4E99-84FC-6F871961EE02}"/>
            </a:ext>
          </a:extLst>
        </xdr:cNvPr>
        <xdr:cNvSpPr txBox="1"/>
      </xdr:nvSpPr>
      <xdr:spPr>
        <a:xfrm>
          <a:off x="13745219" y="1248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134002</xdr:rowOff>
    </xdr:from>
    <xdr:ext cx="405111" cy="259045"/>
    <xdr:sp macro="" textlink="">
      <xdr:nvSpPr>
        <xdr:cNvPr id="482" name="n_2mainValue【消防施設】&#10;有形固定資産減価償却率">
          <a:extLst>
            <a:ext uri="{FF2B5EF4-FFF2-40B4-BE49-F238E27FC236}">
              <a16:creationId xmlns:a16="http://schemas.microsoft.com/office/drawing/2014/main" id="{1C584DF7-B3CB-4D4C-830A-EC0D9900B1D2}"/>
            </a:ext>
          </a:extLst>
        </xdr:cNvPr>
        <xdr:cNvSpPr txBox="1"/>
      </xdr:nvSpPr>
      <xdr:spPr>
        <a:xfrm>
          <a:off x="12964169" y="1277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107332</xdr:rowOff>
    </xdr:from>
    <xdr:ext cx="405111" cy="259045"/>
    <xdr:sp macro="" textlink="">
      <xdr:nvSpPr>
        <xdr:cNvPr id="483" name="n_3mainValue【消防施設】&#10;有形固定資産減価償却率">
          <a:extLst>
            <a:ext uri="{FF2B5EF4-FFF2-40B4-BE49-F238E27FC236}">
              <a16:creationId xmlns:a16="http://schemas.microsoft.com/office/drawing/2014/main" id="{9A4EC20B-346A-4271-ABA9-7BB4FA7C3E07}"/>
            </a:ext>
          </a:extLst>
        </xdr:cNvPr>
        <xdr:cNvSpPr txBox="1"/>
      </xdr:nvSpPr>
      <xdr:spPr>
        <a:xfrm>
          <a:off x="12164069" y="1274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131463</xdr:rowOff>
    </xdr:from>
    <xdr:ext cx="405111" cy="259045"/>
    <xdr:sp macro="" textlink="">
      <xdr:nvSpPr>
        <xdr:cNvPr id="484" name="n_4mainValue【消防施設】&#10;有形固定資産減価償却率">
          <a:extLst>
            <a:ext uri="{FF2B5EF4-FFF2-40B4-BE49-F238E27FC236}">
              <a16:creationId xmlns:a16="http://schemas.microsoft.com/office/drawing/2014/main" id="{19AAB5ED-F9E2-446A-AE02-FBE77FC0A9C9}"/>
            </a:ext>
          </a:extLst>
        </xdr:cNvPr>
        <xdr:cNvSpPr txBox="1"/>
      </xdr:nvSpPr>
      <xdr:spPr>
        <a:xfrm>
          <a:off x="11354444" y="1358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FB5BF89C-2BB9-467A-8358-F50A729140A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8AAEBC66-0956-4E05-AFEE-762290BBE31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59DDD011-FB12-45AE-9A06-6A90081E409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AEBAF5FE-8645-41F7-9FCC-5FFAAC8BEE7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DB042C36-C8F0-49CE-84B3-15395BA12FB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549241CD-FB97-4CFE-8B99-7ED647D4565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18A15E72-359E-4225-AE4E-55F56D29BE6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F18AC1AB-225B-4F7D-82F9-18D8DBABC6A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B66ADAF1-A159-4B82-9AC9-89AD690BC9E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D8FB96F0-F186-446A-9310-A906A60A9EC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8B8677D6-762B-4770-BF38-258D984B0EDE}"/>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CF5DAD8C-5939-4519-91A5-0170B3128CCE}"/>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E3354219-D7E9-49A3-A3B1-C4660F7A3C7F}"/>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AAB56465-9EA4-412F-8559-55291667A8F6}"/>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4BFD3610-C0F4-45E0-99BC-3EEFA74BFA5E}"/>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C1E423AB-C71E-4CB6-A8F6-355A0EFA2179}"/>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7C225E34-8C6C-4BB0-8ED7-A13B8C00BF1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01CD87CB-1346-4C9B-A687-1F51B63FB52C}"/>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C8ADF88F-BBC6-48DC-8D61-75872F483B5C}"/>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4" name="テキスト ボックス 503">
          <a:extLst>
            <a:ext uri="{FF2B5EF4-FFF2-40B4-BE49-F238E27FC236}">
              <a16:creationId xmlns:a16="http://schemas.microsoft.com/office/drawing/2014/main" id="{7535A5EC-95EC-4C19-B557-87D6EC81E78E}"/>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061AAC17-F7E0-4298-BF83-76916750EAEB}"/>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6" name="テキスト ボックス 505">
          <a:extLst>
            <a:ext uri="{FF2B5EF4-FFF2-40B4-BE49-F238E27FC236}">
              <a16:creationId xmlns:a16="http://schemas.microsoft.com/office/drawing/2014/main" id="{4EE5AAD9-19A7-4895-952B-FDC51C2F1676}"/>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8683A868-E76D-4465-A489-EC53ABA05D8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8" name="テキスト ボックス 507">
          <a:extLst>
            <a:ext uri="{FF2B5EF4-FFF2-40B4-BE49-F238E27FC236}">
              <a16:creationId xmlns:a16="http://schemas.microsoft.com/office/drawing/2014/main" id="{492DA432-5DEC-4D43-99A9-AC0B5B153C2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50FC9102-B387-480F-B294-D60A3B6E312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510" name="直線コネクタ 509">
          <a:extLst>
            <a:ext uri="{FF2B5EF4-FFF2-40B4-BE49-F238E27FC236}">
              <a16:creationId xmlns:a16="http://schemas.microsoft.com/office/drawing/2014/main" id="{70FA7564-D200-4B69-B4BE-AD1C285347B6}"/>
            </a:ext>
          </a:extLst>
        </xdr:cNvPr>
        <xdr:cNvCxnSpPr/>
      </xdr:nvCxnSpPr>
      <xdr:spPr>
        <a:xfrm flipV="1">
          <a:off x="19954239" y="12761142"/>
          <a:ext cx="0" cy="1332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511" name="【消防施設】&#10;一人当たり面積最小値テキスト">
          <a:extLst>
            <a:ext uri="{FF2B5EF4-FFF2-40B4-BE49-F238E27FC236}">
              <a16:creationId xmlns:a16="http://schemas.microsoft.com/office/drawing/2014/main" id="{CFBEBB0D-BF5E-4FF8-9413-B0B6299F435E}"/>
            </a:ext>
          </a:extLst>
        </xdr:cNvPr>
        <xdr:cNvSpPr txBox="1"/>
      </xdr:nvSpPr>
      <xdr:spPr>
        <a:xfrm>
          <a:off x="19992975" y="1409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512" name="直線コネクタ 511">
          <a:extLst>
            <a:ext uri="{FF2B5EF4-FFF2-40B4-BE49-F238E27FC236}">
              <a16:creationId xmlns:a16="http://schemas.microsoft.com/office/drawing/2014/main" id="{53B968F1-1AD4-458F-8F7A-FDF07462B22F}"/>
            </a:ext>
          </a:extLst>
        </xdr:cNvPr>
        <xdr:cNvCxnSpPr/>
      </xdr:nvCxnSpPr>
      <xdr:spPr>
        <a:xfrm>
          <a:off x="19878675" y="140939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513" name="【消防施設】&#10;一人当たり面積最大値テキスト">
          <a:extLst>
            <a:ext uri="{FF2B5EF4-FFF2-40B4-BE49-F238E27FC236}">
              <a16:creationId xmlns:a16="http://schemas.microsoft.com/office/drawing/2014/main" id="{95BBA1BE-91D2-4272-97D3-91C155D5DD90}"/>
            </a:ext>
          </a:extLst>
        </xdr:cNvPr>
        <xdr:cNvSpPr txBox="1"/>
      </xdr:nvSpPr>
      <xdr:spPr>
        <a:xfrm>
          <a:off x="19992975" y="1254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514" name="直線コネクタ 513">
          <a:extLst>
            <a:ext uri="{FF2B5EF4-FFF2-40B4-BE49-F238E27FC236}">
              <a16:creationId xmlns:a16="http://schemas.microsoft.com/office/drawing/2014/main" id="{81741E71-739E-4672-A7D1-91EC07EBD30B}"/>
            </a:ext>
          </a:extLst>
        </xdr:cNvPr>
        <xdr:cNvCxnSpPr/>
      </xdr:nvCxnSpPr>
      <xdr:spPr>
        <a:xfrm>
          <a:off x="19878675" y="127611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515" name="【消防施設】&#10;一人当たり面積平均値テキスト">
          <a:extLst>
            <a:ext uri="{FF2B5EF4-FFF2-40B4-BE49-F238E27FC236}">
              <a16:creationId xmlns:a16="http://schemas.microsoft.com/office/drawing/2014/main" id="{B29CFFDC-6CBB-473B-BDAC-19A8CA80F2F8}"/>
            </a:ext>
          </a:extLst>
        </xdr:cNvPr>
        <xdr:cNvSpPr txBox="1"/>
      </xdr:nvSpPr>
      <xdr:spPr>
        <a:xfrm>
          <a:off x="19992975" y="13650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516" name="フローチャート: 判断 515">
          <a:extLst>
            <a:ext uri="{FF2B5EF4-FFF2-40B4-BE49-F238E27FC236}">
              <a16:creationId xmlns:a16="http://schemas.microsoft.com/office/drawing/2014/main" id="{6EB569AF-EBEE-4CD2-928F-7DBDEF5D8DF3}"/>
            </a:ext>
          </a:extLst>
        </xdr:cNvPr>
        <xdr:cNvSpPr/>
      </xdr:nvSpPr>
      <xdr:spPr>
        <a:xfrm>
          <a:off x="19897725" y="137898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517" name="フローチャート: 判断 516">
          <a:extLst>
            <a:ext uri="{FF2B5EF4-FFF2-40B4-BE49-F238E27FC236}">
              <a16:creationId xmlns:a16="http://schemas.microsoft.com/office/drawing/2014/main" id="{9758E071-B63B-4859-A311-B9ADE20224F3}"/>
            </a:ext>
          </a:extLst>
        </xdr:cNvPr>
        <xdr:cNvSpPr/>
      </xdr:nvSpPr>
      <xdr:spPr>
        <a:xfrm>
          <a:off x="19154775" y="138127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518" name="フローチャート: 判断 517">
          <a:extLst>
            <a:ext uri="{FF2B5EF4-FFF2-40B4-BE49-F238E27FC236}">
              <a16:creationId xmlns:a16="http://schemas.microsoft.com/office/drawing/2014/main" id="{2BBDBCD8-B871-4DA1-8CF5-8E270F8F29C8}"/>
            </a:ext>
          </a:extLst>
        </xdr:cNvPr>
        <xdr:cNvSpPr/>
      </xdr:nvSpPr>
      <xdr:spPr>
        <a:xfrm>
          <a:off x="18345150" y="13822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519" name="フローチャート: 判断 518">
          <a:extLst>
            <a:ext uri="{FF2B5EF4-FFF2-40B4-BE49-F238E27FC236}">
              <a16:creationId xmlns:a16="http://schemas.microsoft.com/office/drawing/2014/main" id="{7A1441C7-F7D7-4BD4-B4B5-C858FFF9833A}"/>
            </a:ext>
          </a:extLst>
        </xdr:cNvPr>
        <xdr:cNvSpPr/>
      </xdr:nvSpPr>
      <xdr:spPr>
        <a:xfrm>
          <a:off x="17554575" y="138387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520" name="フローチャート: 判断 519">
          <a:extLst>
            <a:ext uri="{FF2B5EF4-FFF2-40B4-BE49-F238E27FC236}">
              <a16:creationId xmlns:a16="http://schemas.microsoft.com/office/drawing/2014/main" id="{9EF65EAB-F11B-4ED7-82EF-6225CFDDC4AC}"/>
            </a:ext>
          </a:extLst>
        </xdr:cNvPr>
        <xdr:cNvSpPr/>
      </xdr:nvSpPr>
      <xdr:spPr>
        <a:xfrm>
          <a:off x="16754475" y="1380462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7881BC92-A33F-4C2D-B41A-7DDCA9129FD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99732AA0-AF45-4D80-996C-CD88D2D806A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40764F0F-8B3E-4094-83D6-3988FFFAEA1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39B2D6C2-FFBD-4E27-92FE-CB4FB2986F94}"/>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9DAB8856-50C5-4986-BBD1-48B1C18F0A0E}"/>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21589</xdr:rowOff>
    </xdr:from>
    <xdr:to>
      <xdr:col>116</xdr:col>
      <xdr:colOff>114300</xdr:colOff>
      <xdr:row>86</xdr:row>
      <xdr:rowOff>123189</xdr:rowOff>
    </xdr:to>
    <xdr:sp macro="" textlink="">
      <xdr:nvSpPr>
        <xdr:cNvPr id="526" name="楕円 525">
          <a:extLst>
            <a:ext uri="{FF2B5EF4-FFF2-40B4-BE49-F238E27FC236}">
              <a16:creationId xmlns:a16="http://schemas.microsoft.com/office/drawing/2014/main" id="{DF13BD7F-D21B-4C24-93E1-98431A38DEA4}"/>
            </a:ext>
          </a:extLst>
        </xdr:cNvPr>
        <xdr:cNvSpPr/>
      </xdr:nvSpPr>
      <xdr:spPr>
        <a:xfrm>
          <a:off x="19897725" y="139566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107966</xdr:rowOff>
    </xdr:from>
    <xdr:ext cx="469744" cy="259045"/>
    <xdr:sp macro="" textlink="">
      <xdr:nvSpPr>
        <xdr:cNvPr id="527" name="【消防施設】&#10;一人当たり面積該当値テキスト">
          <a:extLst>
            <a:ext uri="{FF2B5EF4-FFF2-40B4-BE49-F238E27FC236}">
              <a16:creationId xmlns:a16="http://schemas.microsoft.com/office/drawing/2014/main" id="{A4E8889D-4E37-42F3-9415-A623766F5C07}"/>
            </a:ext>
          </a:extLst>
        </xdr:cNvPr>
        <xdr:cNvSpPr txBox="1"/>
      </xdr:nvSpPr>
      <xdr:spPr>
        <a:xfrm>
          <a:off x="19992975" y="138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36286</xdr:rowOff>
    </xdr:from>
    <xdr:to>
      <xdr:col>112</xdr:col>
      <xdr:colOff>38100</xdr:colOff>
      <xdr:row>86</xdr:row>
      <xdr:rowOff>137886</xdr:rowOff>
    </xdr:to>
    <xdr:sp macro="" textlink="">
      <xdr:nvSpPr>
        <xdr:cNvPr id="528" name="楕円 527">
          <a:extLst>
            <a:ext uri="{FF2B5EF4-FFF2-40B4-BE49-F238E27FC236}">
              <a16:creationId xmlns:a16="http://schemas.microsoft.com/office/drawing/2014/main" id="{D86C009B-AF53-49A7-84D5-2E202B2DA3D6}"/>
            </a:ext>
          </a:extLst>
        </xdr:cNvPr>
        <xdr:cNvSpPr/>
      </xdr:nvSpPr>
      <xdr:spPr>
        <a:xfrm>
          <a:off x="19154775" y="139713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72389</xdr:rowOff>
    </xdr:from>
    <xdr:to>
      <xdr:col>116</xdr:col>
      <xdr:colOff>63500</xdr:colOff>
      <xdr:row>86</xdr:row>
      <xdr:rowOff>87086</xdr:rowOff>
    </xdr:to>
    <xdr:cxnSp macro="">
      <xdr:nvCxnSpPr>
        <xdr:cNvPr id="529" name="直線コネクタ 528">
          <a:extLst>
            <a:ext uri="{FF2B5EF4-FFF2-40B4-BE49-F238E27FC236}">
              <a16:creationId xmlns:a16="http://schemas.microsoft.com/office/drawing/2014/main" id="{EC774DFD-F5C4-40B5-ACD4-ECE4F061EC25}"/>
            </a:ext>
          </a:extLst>
        </xdr:cNvPr>
        <xdr:cNvCxnSpPr/>
      </xdr:nvCxnSpPr>
      <xdr:spPr>
        <a:xfrm flipV="1">
          <a:off x="19202400" y="14004289"/>
          <a:ext cx="752475"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41184</xdr:rowOff>
    </xdr:from>
    <xdr:to>
      <xdr:col>107</xdr:col>
      <xdr:colOff>101600</xdr:colOff>
      <xdr:row>86</xdr:row>
      <xdr:rowOff>142784</xdr:rowOff>
    </xdr:to>
    <xdr:sp macro="" textlink="">
      <xdr:nvSpPr>
        <xdr:cNvPr id="530" name="楕円 529">
          <a:extLst>
            <a:ext uri="{FF2B5EF4-FFF2-40B4-BE49-F238E27FC236}">
              <a16:creationId xmlns:a16="http://schemas.microsoft.com/office/drawing/2014/main" id="{832C7ACF-2F17-4250-A230-FF44E99BDB4C}"/>
            </a:ext>
          </a:extLst>
        </xdr:cNvPr>
        <xdr:cNvSpPr/>
      </xdr:nvSpPr>
      <xdr:spPr>
        <a:xfrm>
          <a:off x="18345150" y="139762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87086</xdr:rowOff>
    </xdr:from>
    <xdr:to>
      <xdr:col>111</xdr:col>
      <xdr:colOff>177800</xdr:colOff>
      <xdr:row>86</xdr:row>
      <xdr:rowOff>91984</xdr:rowOff>
    </xdr:to>
    <xdr:cxnSp macro="">
      <xdr:nvCxnSpPr>
        <xdr:cNvPr id="531" name="直線コネクタ 530">
          <a:extLst>
            <a:ext uri="{FF2B5EF4-FFF2-40B4-BE49-F238E27FC236}">
              <a16:creationId xmlns:a16="http://schemas.microsoft.com/office/drawing/2014/main" id="{16BD1168-2570-4CD6-A897-B16961677812}"/>
            </a:ext>
          </a:extLst>
        </xdr:cNvPr>
        <xdr:cNvCxnSpPr/>
      </xdr:nvCxnSpPr>
      <xdr:spPr>
        <a:xfrm flipV="1">
          <a:off x="18392775" y="14018986"/>
          <a:ext cx="809625"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36286</xdr:rowOff>
    </xdr:from>
    <xdr:to>
      <xdr:col>102</xdr:col>
      <xdr:colOff>165100</xdr:colOff>
      <xdr:row>86</xdr:row>
      <xdr:rowOff>137886</xdr:rowOff>
    </xdr:to>
    <xdr:sp macro="" textlink="">
      <xdr:nvSpPr>
        <xdr:cNvPr id="532" name="楕円 531">
          <a:extLst>
            <a:ext uri="{FF2B5EF4-FFF2-40B4-BE49-F238E27FC236}">
              <a16:creationId xmlns:a16="http://schemas.microsoft.com/office/drawing/2014/main" id="{F62E127B-D4F1-44DD-B65B-D84CF544A773}"/>
            </a:ext>
          </a:extLst>
        </xdr:cNvPr>
        <xdr:cNvSpPr/>
      </xdr:nvSpPr>
      <xdr:spPr>
        <a:xfrm>
          <a:off x="17554575" y="139713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87086</xdr:rowOff>
    </xdr:from>
    <xdr:to>
      <xdr:col>107</xdr:col>
      <xdr:colOff>50800</xdr:colOff>
      <xdr:row>86</xdr:row>
      <xdr:rowOff>91984</xdr:rowOff>
    </xdr:to>
    <xdr:cxnSp macro="">
      <xdr:nvCxnSpPr>
        <xdr:cNvPr id="533" name="直線コネクタ 532">
          <a:extLst>
            <a:ext uri="{FF2B5EF4-FFF2-40B4-BE49-F238E27FC236}">
              <a16:creationId xmlns:a16="http://schemas.microsoft.com/office/drawing/2014/main" id="{24D44DA1-7B66-472E-BA75-56545FAD0771}"/>
            </a:ext>
          </a:extLst>
        </xdr:cNvPr>
        <xdr:cNvCxnSpPr/>
      </xdr:nvCxnSpPr>
      <xdr:spPr>
        <a:xfrm>
          <a:off x="17602200" y="14018986"/>
          <a:ext cx="790575"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68943</xdr:rowOff>
    </xdr:from>
    <xdr:to>
      <xdr:col>98</xdr:col>
      <xdr:colOff>38100</xdr:colOff>
      <xdr:row>86</xdr:row>
      <xdr:rowOff>170543</xdr:rowOff>
    </xdr:to>
    <xdr:sp macro="" textlink="">
      <xdr:nvSpPr>
        <xdr:cNvPr id="534" name="楕円 533">
          <a:extLst>
            <a:ext uri="{FF2B5EF4-FFF2-40B4-BE49-F238E27FC236}">
              <a16:creationId xmlns:a16="http://schemas.microsoft.com/office/drawing/2014/main" id="{8DD99CA7-E67F-4E54-BCB8-59300A75EAC7}"/>
            </a:ext>
          </a:extLst>
        </xdr:cNvPr>
        <xdr:cNvSpPr/>
      </xdr:nvSpPr>
      <xdr:spPr>
        <a:xfrm>
          <a:off x="16754475" y="140008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87086</xdr:rowOff>
    </xdr:from>
    <xdr:to>
      <xdr:col>102</xdr:col>
      <xdr:colOff>114300</xdr:colOff>
      <xdr:row>86</xdr:row>
      <xdr:rowOff>119743</xdr:rowOff>
    </xdr:to>
    <xdr:cxnSp macro="">
      <xdr:nvCxnSpPr>
        <xdr:cNvPr id="535" name="直線コネクタ 534">
          <a:extLst>
            <a:ext uri="{FF2B5EF4-FFF2-40B4-BE49-F238E27FC236}">
              <a16:creationId xmlns:a16="http://schemas.microsoft.com/office/drawing/2014/main" id="{E50A1C5B-DA9B-4AB4-A8D8-8A45E347084B}"/>
            </a:ext>
          </a:extLst>
        </xdr:cNvPr>
        <xdr:cNvCxnSpPr/>
      </xdr:nvCxnSpPr>
      <xdr:spPr>
        <a:xfrm flipV="1">
          <a:off x="16802100" y="14018986"/>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536" name="n_1aveValue【消防施設】&#10;一人当たり面積">
          <a:extLst>
            <a:ext uri="{FF2B5EF4-FFF2-40B4-BE49-F238E27FC236}">
              <a16:creationId xmlns:a16="http://schemas.microsoft.com/office/drawing/2014/main" id="{23B6E0EF-46EC-4903-9EB2-F429B54980FD}"/>
            </a:ext>
          </a:extLst>
        </xdr:cNvPr>
        <xdr:cNvSpPr txBox="1"/>
      </xdr:nvSpPr>
      <xdr:spPr>
        <a:xfrm>
          <a:off x="18983402" y="1361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537" name="n_2aveValue【消防施設】&#10;一人当たり面積">
          <a:extLst>
            <a:ext uri="{FF2B5EF4-FFF2-40B4-BE49-F238E27FC236}">
              <a16:creationId xmlns:a16="http://schemas.microsoft.com/office/drawing/2014/main" id="{A7CDE188-3185-4CE4-A867-E4847D707351}"/>
            </a:ext>
          </a:extLst>
        </xdr:cNvPr>
        <xdr:cNvSpPr txBox="1"/>
      </xdr:nvSpPr>
      <xdr:spPr>
        <a:xfrm>
          <a:off x="18183302" y="1361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538" name="n_3aveValue【消防施設】&#10;一人当たり面積">
          <a:extLst>
            <a:ext uri="{FF2B5EF4-FFF2-40B4-BE49-F238E27FC236}">
              <a16:creationId xmlns:a16="http://schemas.microsoft.com/office/drawing/2014/main" id="{B8E02728-73BF-4BCF-9A6E-FF04D8CD4D00}"/>
            </a:ext>
          </a:extLst>
        </xdr:cNvPr>
        <xdr:cNvSpPr txBox="1"/>
      </xdr:nvSpPr>
      <xdr:spPr>
        <a:xfrm>
          <a:off x="17383202" y="1362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539" name="n_4aveValue【消防施設】&#10;一人当たり面積">
          <a:extLst>
            <a:ext uri="{FF2B5EF4-FFF2-40B4-BE49-F238E27FC236}">
              <a16:creationId xmlns:a16="http://schemas.microsoft.com/office/drawing/2014/main" id="{77F18833-871A-4F0C-99B5-075BA365E159}"/>
            </a:ext>
          </a:extLst>
        </xdr:cNvPr>
        <xdr:cNvSpPr txBox="1"/>
      </xdr:nvSpPr>
      <xdr:spPr>
        <a:xfrm>
          <a:off x="16592627" y="1360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129013</xdr:rowOff>
    </xdr:from>
    <xdr:ext cx="469744" cy="259045"/>
    <xdr:sp macro="" textlink="">
      <xdr:nvSpPr>
        <xdr:cNvPr id="540" name="n_1mainValue【消防施設】&#10;一人当たり面積">
          <a:extLst>
            <a:ext uri="{FF2B5EF4-FFF2-40B4-BE49-F238E27FC236}">
              <a16:creationId xmlns:a16="http://schemas.microsoft.com/office/drawing/2014/main" id="{32E12C9D-9705-4343-A3B3-93C1D7506175}"/>
            </a:ext>
          </a:extLst>
        </xdr:cNvPr>
        <xdr:cNvSpPr txBox="1"/>
      </xdr:nvSpPr>
      <xdr:spPr>
        <a:xfrm>
          <a:off x="18983402"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133911</xdr:rowOff>
    </xdr:from>
    <xdr:ext cx="469744" cy="259045"/>
    <xdr:sp macro="" textlink="">
      <xdr:nvSpPr>
        <xdr:cNvPr id="541" name="n_2mainValue【消防施設】&#10;一人当たり面積">
          <a:extLst>
            <a:ext uri="{FF2B5EF4-FFF2-40B4-BE49-F238E27FC236}">
              <a16:creationId xmlns:a16="http://schemas.microsoft.com/office/drawing/2014/main" id="{A0465E84-66E3-4531-B43D-94ACBF78C74D}"/>
            </a:ext>
          </a:extLst>
        </xdr:cNvPr>
        <xdr:cNvSpPr txBox="1"/>
      </xdr:nvSpPr>
      <xdr:spPr>
        <a:xfrm>
          <a:off x="18183302" y="1406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129013</xdr:rowOff>
    </xdr:from>
    <xdr:ext cx="469744" cy="259045"/>
    <xdr:sp macro="" textlink="">
      <xdr:nvSpPr>
        <xdr:cNvPr id="542" name="n_3mainValue【消防施設】&#10;一人当たり面積">
          <a:extLst>
            <a:ext uri="{FF2B5EF4-FFF2-40B4-BE49-F238E27FC236}">
              <a16:creationId xmlns:a16="http://schemas.microsoft.com/office/drawing/2014/main" id="{77A3E7B7-7574-490B-80D0-9C7D458A02F6}"/>
            </a:ext>
          </a:extLst>
        </xdr:cNvPr>
        <xdr:cNvSpPr txBox="1"/>
      </xdr:nvSpPr>
      <xdr:spPr>
        <a:xfrm>
          <a:off x="17383202"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161670</xdr:rowOff>
    </xdr:from>
    <xdr:ext cx="469744" cy="259045"/>
    <xdr:sp macro="" textlink="">
      <xdr:nvSpPr>
        <xdr:cNvPr id="543" name="n_4mainValue【消防施設】&#10;一人当たり面積">
          <a:extLst>
            <a:ext uri="{FF2B5EF4-FFF2-40B4-BE49-F238E27FC236}">
              <a16:creationId xmlns:a16="http://schemas.microsoft.com/office/drawing/2014/main" id="{B12A490B-327B-4F69-B4CF-5DB1FFDB225A}"/>
            </a:ext>
          </a:extLst>
        </xdr:cNvPr>
        <xdr:cNvSpPr txBox="1"/>
      </xdr:nvSpPr>
      <xdr:spPr>
        <a:xfrm>
          <a:off x="16592627" y="1409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255822C7-EDB5-4DAA-86FC-A98AEA5D197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52F7EDAE-94EA-4C9D-86C7-9406E8214F1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DADDF8F5-9E7D-4478-81AA-0BCA05AFD61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E8D5F9C0-E5C8-4615-8784-AC9E4A57A38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D95D4302-05FC-47D9-A39C-DE385FEDB9A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41565F67-39AD-449C-811D-58C62A99394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184CA11C-0AE9-493D-954E-2DB3CD1CCB7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C2D42C2E-D228-40FE-9AC3-C247AF3D9B5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2405CD35-2A59-43D3-80FE-46FF83822E3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AE667306-8793-4B02-AD0B-E1F227F59FC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00FAACB0-F48A-451E-9337-0BB8D34C094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97CCCE3B-1066-4C36-886C-2EBA2B56115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7F1A38D8-032A-4021-A99C-C587D0826EE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8EE09630-8A57-4337-A894-CCFFB629D488}"/>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E3A86B6D-2915-4658-B385-26392B67DC9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D2EED994-C90D-4E67-8626-B9687352B77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4E8DB15D-BBA7-4F29-B035-5561C304739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141D33DE-3EF1-4DA3-AA63-71CBED2463A0}"/>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2403CB00-E77D-4313-B6B3-C98E67E92D5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CBAC8C29-3336-4754-9A9E-5F65A7A9F7F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EB074790-711D-4E03-9A30-59A1A396705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6885963C-3813-4615-97E8-1A9C40A0C669}"/>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32006AD9-DF80-4219-AD5D-06738258F3B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BB9A1C07-A632-4904-88C7-B17826BF643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748871D8-A6E2-4DF0-8D34-C8D5E31DFE5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569" name="直線コネクタ 568">
          <a:extLst>
            <a:ext uri="{FF2B5EF4-FFF2-40B4-BE49-F238E27FC236}">
              <a16:creationId xmlns:a16="http://schemas.microsoft.com/office/drawing/2014/main" id="{373ACA10-AAA6-4DD1-BD81-BA86A25DCEA0}"/>
            </a:ext>
          </a:extLst>
        </xdr:cNvPr>
        <xdr:cNvCxnSpPr/>
      </xdr:nvCxnSpPr>
      <xdr:spPr>
        <a:xfrm flipV="1">
          <a:off x="14696439" y="16233321"/>
          <a:ext cx="0" cy="1605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570" name="【庁舎】&#10;有形固定資産減価償却率最小値テキスト">
          <a:extLst>
            <a:ext uri="{FF2B5EF4-FFF2-40B4-BE49-F238E27FC236}">
              <a16:creationId xmlns:a16="http://schemas.microsoft.com/office/drawing/2014/main" id="{80814C3E-D6F8-4400-9013-65440C7EF216}"/>
            </a:ext>
          </a:extLst>
        </xdr:cNvPr>
        <xdr:cNvSpPr txBox="1"/>
      </xdr:nvSpPr>
      <xdr:spPr>
        <a:xfrm>
          <a:off x="14735175" y="1784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571" name="直線コネクタ 570">
          <a:extLst>
            <a:ext uri="{FF2B5EF4-FFF2-40B4-BE49-F238E27FC236}">
              <a16:creationId xmlns:a16="http://schemas.microsoft.com/office/drawing/2014/main" id="{6582D032-E88B-403C-A221-168ADF23FE19}"/>
            </a:ext>
          </a:extLst>
        </xdr:cNvPr>
        <xdr:cNvCxnSpPr/>
      </xdr:nvCxnSpPr>
      <xdr:spPr>
        <a:xfrm>
          <a:off x="14611350" y="17838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72" name="【庁舎】&#10;有形固定資産減価償却率最大値テキスト">
          <a:extLst>
            <a:ext uri="{FF2B5EF4-FFF2-40B4-BE49-F238E27FC236}">
              <a16:creationId xmlns:a16="http://schemas.microsoft.com/office/drawing/2014/main" id="{7FA77173-0698-45C2-9943-E998255779B5}"/>
            </a:ext>
          </a:extLst>
        </xdr:cNvPr>
        <xdr:cNvSpPr txBox="1"/>
      </xdr:nvSpPr>
      <xdr:spPr>
        <a:xfrm>
          <a:off x="14735175" y="160117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73" name="直線コネクタ 572">
          <a:extLst>
            <a:ext uri="{FF2B5EF4-FFF2-40B4-BE49-F238E27FC236}">
              <a16:creationId xmlns:a16="http://schemas.microsoft.com/office/drawing/2014/main" id="{ADBC0356-6462-436F-AA88-025FAEBA0587}"/>
            </a:ext>
          </a:extLst>
        </xdr:cNvPr>
        <xdr:cNvCxnSpPr/>
      </xdr:nvCxnSpPr>
      <xdr:spPr>
        <a:xfrm>
          <a:off x="14611350" y="162333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574" name="【庁舎】&#10;有形固定資産減価償却率平均値テキスト">
          <a:extLst>
            <a:ext uri="{FF2B5EF4-FFF2-40B4-BE49-F238E27FC236}">
              <a16:creationId xmlns:a16="http://schemas.microsoft.com/office/drawing/2014/main" id="{2CBBBE58-3FF1-43D4-8630-0EC80321AB6E}"/>
            </a:ext>
          </a:extLst>
        </xdr:cNvPr>
        <xdr:cNvSpPr txBox="1"/>
      </xdr:nvSpPr>
      <xdr:spPr>
        <a:xfrm>
          <a:off x="14735175" y="16995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575" name="フローチャート: 判断 574">
          <a:extLst>
            <a:ext uri="{FF2B5EF4-FFF2-40B4-BE49-F238E27FC236}">
              <a16:creationId xmlns:a16="http://schemas.microsoft.com/office/drawing/2014/main" id="{2B1C9CF8-5CFB-4A96-B209-D82344D404C2}"/>
            </a:ext>
          </a:extLst>
        </xdr:cNvPr>
        <xdr:cNvSpPr/>
      </xdr:nvSpPr>
      <xdr:spPr>
        <a:xfrm>
          <a:off x="14649450" y="170200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76" name="フローチャート: 判断 575">
          <a:extLst>
            <a:ext uri="{FF2B5EF4-FFF2-40B4-BE49-F238E27FC236}">
              <a16:creationId xmlns:a16="http://schemas.microsoft.com/office/drawing/2014/main" id="{463749ED-B9C0-4E3F-88C0-86E502923D5A}"/>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577" name="フローチャート: 判断 576">
          <a:extLst>
            <a:ext uri="{FF2B5EF4-FFF2-40B4-BE49-F238E27FC236}">
              <a16:creationId xmlns:a16="http://schemas.microsoft.com/office/drawing/2014/main" id="{5F2E4D62-30E4-4DBF-8850-51B7C56B97F6}"/>
            </a:ext>
          </a:extLst>
        </xdr:cNvPr>
        <xdr:cNvSpPr/>
      </xdr:nvSpPr>
      <xdr:spPr>
        <a:xfrm>
          <a:off x="13096875" y="170431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578" name="フローチャート: 判断 577">
          <a:extLst>
            <a:ext uri="{FF2B5EF4-FFF2-40B4-BE49-F238E27FC236}">
              <a16:creationId xmlns:a16="http://schemas.microsoft.com/office/drawing/2014/main" id="{0BF5911D-40B2-42FC-B701-8EBFEB7C3C97}"/>
            </a:ext>
          </a:extLst>
        </xdr:cNvPr>
        <xdr:cNvSpPr/>
      </xdr:nvSpPr>
      <xdr:spPr>
        <a:xfrm>
          <a:off x="12296775" y="170382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79" name="フローチャート: 判断 578">
          <a:extLst>
            <a:ext uri="{FF2B5EF4-FFF2-40B4-BE49-F238E27FC236}">
              <a16:creationId xmlns:a16="http://schemas.microsoft.com/office/drawing/2014/main" id="{8662411E-15F9-4819-B0D5-4F3EC46E2DF2}"/>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16DBA9AD-70ED-4917-A762-C2455625A6C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A865F2E7-676B-42D5-A344-EF4105EAB63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91BF0FFB-0066-41F3-9C05-7653473DD31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49462DB0-DAAA-46AA-86CE-0EFBEE67D2B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50775A9C-80E4-4383-B4A2-ADBD2650832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43362</xdr:rowOff>
    </xdr:from>
    <xdr:to>
      <xdr:col>85</xdr:col>
      <xdr:colOff>177800</xdr:colOff>
      <xdr:row>103</xdr:row>
      <xdr:rowOff>144962</xdr:rowOff>
    </xdr:to>
    <xdr:sp macro="" textlink="">
      <xdr:nvSpPr>
        <xdr:cNvPr id="585" name="楕円 584">
          <a:extLst>
            <a:ext uri="{FF2B5EF4-FFF2-40B4-BE49-F238E27FC236}">
              <a16:creationId xmlns:a16="http://schemas.microsoft.com/office/drawing/2014/main" id="{EFB98985-7F62-47E8-8824-DA32A5BA7156}"/>
            </a:ext>
          </a:extLst>
        </xdr:cNvPr>
        <xdr:cNvSpPr/>
      </xdr:nvSpPr>
      <xdr:spPr>
        <a:xfrm>
          <a:off x="14649450" y="168486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66239</xdr:rowOff>
    </xdr:from>
    <xdr:ext cx="405111" cy="259045"/>
    <xdr:sp macro="" textlink="">
      <xdr:nvSpPr>
        <xdr:cNvPr id="586" name="【庁舎】&#10;有形固定資産減価償却率該当値テキスト">
          <a:extLst>
            <a:ext uri="{FF2B5EF4-FFF2-40B4-BE49-F238E27FC236}">
              <a16:creationId xmlns:a16="http://schemas.microsoft.com/office/drawing/2014/main" id="{69CA27D8-D960-4313-86D4-D8E35C65ED6C}"/>
            </a:ext>
          </a:extLst>
        </xdr:cNvPr>
        <xdr:cNvSpPr txBox="1"/>
      </xdr:nvSpPr>
      <xdr:spPr>
        <a:xfrm>
          <a:off x="14735175" y="1670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170724</xdr:rowOff>
    </xdr:from>
    <xdr:to>
      <xdr:col>81</xdr:col>
      <xdr:colOff>101600</xdr:colOff>
      <xdr:row>103</xdr:row>
      <xdr:rowOff>100874</xdr:rowOff>
    </xdr:to>
    <xdr:sp macro="" textlink="">
      <xdr:nvSpPr>
        <xdr:cNvPr id="587" name="楕円 586">
          <a:extLst>
            <a:ext uri="{FF2B5EF4-FFF2-40B4-BE49-F238E27FC236}">
              <a16:creationId xmlns:a16="http://schemas.microsoft.com/office/drawing/2014/main" id="{31A7CA24-427B-4412-82AB-1F7F9D253ACD}"/>
            </a:ext>
          </a:extLst>
        </xdr:cNvPr>
        <xdr:cNvSpPr/>
      </xdr:nvSpPr>
      <xdr:spPr>
        <a:xfrm>
          <a:off x="13887450" y="168013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50074</xdr:rowOff>
    </xdr:from>
    <xdr:to>
      <xdr:col>85</xdr:col>
      <xdr:colOff>127000</xdr:colOff>
      <xdr:row>103</xdr:row>
      <xdr:rowOff>94162</xdr:rowOff>
    </xdr:to>
    <xdr:cxnSp macro="">
      <xdr:nvCxnSpPr>
        <xdr:cNvPr id="588" name="直線コネクタ 587">
          <a:extLst>
            <a:ext uri="{FF2B5EF4-FFF2-40B4-BE49-F238E27FC236}">
              <a16:creationId xmlns:a16="http://schemas.microsoft.com/office/drawing/2014/main" id="{FA0E7643-68EA-4678-98B7-E28B983E8584}"/>
            </a:ext>
          </a:extLst>
        </xdr:cNvPr>
        <xdr:cNvCxnSpPr/>
      </xdr:nvCxnSpPr>
      <xdr:spPr>
        <a:xfrm>
          <a:off x="13935075" y="16848999"/>
          <a:ext cx="762000"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126637</xdr:rowOff>
    </xdr:from>
    <xdr:to>
      <xdr:col>76</xdr:col>
      <xdr:colOff>165100</xdr:colOff>
      <xdr:row>103</xdr:row>
      <xdr:rowOff>56787</xdr:rowOff>
    </xdr:to>
    <xdr:sp macro="" textlink="">
      <xdr:nvSpPr>
        <xdr:cNvPr id="589" name="楕円 588">
          <a:extLst>
            <a:ext uri="{FF2B5EF4-FFF2-40B4-BE49-F238E27FC236}">
              <a16:creationId xmlns:a16="http://schemas.microsoft.com/office/drawing/2014/main" id="{781737E4-2CD8-4DB1-92B5-1E9D3282A17E}"/>
            </a:ext>
          </a:extLst>
        </xdr:cNvPr>
        <xdr:cNvSpPr/>
      </xdr:nvSpPr>
      <xdr:spPr>
        <a:xfrm>
          <a:off x="13096875" y="167541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5987</xdr:rowOff>
    </xdr:from>
    <xdr:to>
      <xdr:col>81</xdr:col>
      <xdr:colOff>50800</xdr:colOff>
      <xdr:row>103</xdr:row>
      <xdr:rowOff>50074</xdr:rowOff>
    </xdr:to>
    <xdr:cxnSp macro="">
      <xdr:nvCxnSpPr>
        <xdr:cNvPr id="590" name="直線コネクタ 589">
          <a:extLst>
            <a:ext uri="{FF2B5EF4-FFF2-40B4-BE49-F238E27FC236}">
              <a16:creationId xmlns:a16="http://schemas.microsoft.com/office/drawing/2014/main" id="{F0D57B03-5D5D-4920-BFDF-430211FACB0A}"/>
            </a:ext>
          </a:extLst>
        </xdr:cNvPr>
        <xdr:cNvCxnSpPr/>
      </xdr:nvCxnSpPr>
      <xdr:spPr>
        <a:xfrm>
          <a:off x="13144500" y="16811262"/>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82550</xdr:rowOff>
    </xdr:from>
    <xdr:to>
      <xdr:col>72</xdr:col>
      <xdr:colOff>38100</xdr:colOff>
      <xdr:row>103</xdr:row>
      <xdr:rowOff>12700</xdr:rowOff>
    </xdr:to>
    <xdr:sp macro="" textlink="">
      <xdr:nvSpPr>
        <xdr:cNvPr id="591" name="楕円 590">
          <a:extLst>
            <a:ext uri="{FF2B5EF4-FFF2-40B4-BE49-F238E27FC236}">
              <a16:creationId xmlns:a16="http://schemas.microsoft.com/office/drawing/2014/main" id="{368E26F5-C635-4D1E-A5C3-A1DD3D787FBC}"/>
            </a:ext>
          </a:extLst>
        </xdr:cNvPr>
        <xdr:cNvSpPr/>
      </xdr:nvSpPr>
      <xdr:spPr>
        <a:xfrm>
          <a:off x="12296775" y="16716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133350</xdr:rowOff>
    </xdr:from>
    <xdr:to>
      <xdr:col>76</xdr:col>
      <xdr:colOff>114300</xdr:colOff>
      <xdr:row>103</xdr:row>
      <xdr:rowOff>5987</xdr:rowOff>
    </xdr:to>
    <xdr:cxnSp macro="">
      <xdr:nvCxnSpPr>
        <xdr:cNvPr id="592" name="直線コネクタ 591">
          <a:extLst>
            <a:ext uri="{FF2B5EF4-FFF2-40B4-BE49-F238E27FC236}">
              <a16:creationId xmlns:a16="http://schemas.microsoft.com/office/drawing/2014/main" id="{69A2BB01-4546-493C-89E7-B9EE04DEF0FC}"/>
            </a:ext>
          </a:extLst>
        </xdr:cNvPr>
        <xdr:cNvCxnSpPr/>
      </xdr:nvCxnSpPr>
      <xdr:spPr>
        <a:xfrm>
          <a:off x="12344400" y="16764000"/>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38463</xdr:rowOff>
    </xdr:from>
    <xdr:to>
      <xdr:col>67</xdr:col>
      <xdr:colOff>101600</xdr:colOff>
      <xdr:row>102</xdr:row>
      <xdr:rowOff>140063</xdr:rowOff>
    </xdr:to>
    <xdr:sp macro="" textlink="">
      <xdr:nvSpPr>
        <xdr:cNvPr id="593" name="楕円 592">
          <a:extLst>
            <a:ext uri="{FF2B5EF4-FFF2-40B4-BE49-F238E27FC236}">
              <a16:creationId xmlns:a16="http://schemas.microsoft.com/office/drawing/2014/main" id="{119B5ADF-F9E9-4A8B-AC9C-9A026C0ECD2D}"/>
            </a:ext>
          </a:extLst>
        </xdr:cNvPr>
        <xdr:cNvSpPr/>
      </xdr:nvSpPr>
      <xdr:spPr>
        <a:xfrm>
          <a:off x="11487150" y="166691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89263</xdr:rowOff>
    </xdr:from>
    <xdr:to>
      <xdr:col>71</xdr:col>
      <xdr:colOff>177800</xdr:colOff>
      <xdr:row>102</xdr:row>
      <xdr:rowOff>133350</xdr:rowOff>
    </xdr:to>
    <xdr:cxnSp macro="">
      <xdr:nvCxnSpPr>
        <xdr:cNvPr id="594" name="直線コネクタ 593">
          <a:extLst>
            <a:ext uri="{FF2B5EF4-FFF2-40B4-BE49-F238E27FC236}">
              <a16:creationId xmlns:a16="http://schemas.microsoft.com/office/drawing/2014/main" id="{D19F922B-7ED4-49FA-BAC5-D7831146D4F8}"/>
            </a:ext>
          </a:extLst>
        </xdr:cNvPr>
        <xdr:cNvCxnSpPr/>
      </xdr:nvCxnSpPr>
      <xdr:spPr>
        <a:xfrm>
          <a:off x="11534775" y="16716738"/>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595" name="n_1aveValue【庁舎】&#10;有形固定資産減価償却率">
          <a:extLst>
            <a:ext uri="{FF2B5EF4-FFF2-40B4-BE49-F238E27FC236}">
              <a16:creationId xmlns:a16="http://schemas.microsoft.com/office/drawing/2014/main" id="{638CBB2B-81C8-456B-B0A5-CB528B51E9BD}"/>
            </a:ext>
          </a:extLst>
        </xdr:cNvPr>
        <xdr:cNvSpPr txBox="1"/>
      </xdr:nvSpPr>
      <xdr:spPr>
        <a:xfrm>
          <a:off x="1374521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596" name="n_2aveValue【庁舎】&#10;有形固定資産減価償却率">
          <a:extLst>
            <a:ext uri="{FF2B5EF4-FFF2-40B4-BE49-F238E27FC236}">
              <a16:creationId xmlns:a16="http://schemas.microsoft.com/office/drawing/2014/main" id="{46604B74-CC7F-4FFA-B005-581EFE986BF0}"/>
            </a:ext>
          </a:extLst>
        </xdr:cNvPr>
        <xdr:cNvSpPr txBox="1"/>
      </xdr:nvSpPr>
      <xdr:spPr>
        <a:xfrm>
          <a:off x="1296416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597" name="n_3aveValue【庁舎】&#10;有形固定資産減価償却率">
          <a:extLst>
            <a:ext uri="{FF2B5EF4-FFF2-40B4-BE49-F238E27FC236}">
              <a16:creationId xmlns:a16="http://schemas.microsoft.com/office/drawing/2014/main" id="{F2E148D4-F8D9-481E-AAF0-8972339B0710}"/>
            </a:ext>
          </a:extLst>
        </xdr:cNvPr>
        <xdr:cNvSpPr txBox="1"/>
      </xdr:nvSpPr>
      <xdr:spPr>
        <a:xfrm>
          <a:off x="12164069" y="1713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598" name="n_4aveValue【庁舎】&#10;有形固定資産減価償却率">
          <a:extLst>
            <a:ext uri="{FF2B5EF4-FFF2-40B4-BE49-F238E27FC236}">
              <a16:creationId xmlns:a16="http://schemas.microsoft.com/office/drawing/2014/main" id="{13486A07-54A5-4903-A14C-3525A9D747FA}"/>
            </a:ext>
          </a:extLst>
        </xdr:cNvPr>
        <xdr:cNvSpPr txBox="1"/>
      </xdr:nvSpPr>
      <xdr:spPr>
        <a:xfrm>
          <a:off x="11354444" y="17166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117401</xdr:rowOff>
    </xdr:from>
    <xdr:ext cx="405111" cy="259045"/>
    <xdr:sp macro="" textlink="">
      <xdr:nvSpPr>
        <xdr:cNvPr id="599" name="n_1mainValue【庁舎】&#10;有形固定資産減価償却率">
          <a:extLst>
            <a:ext uri="{FF2B5EF4-FFF2-40B4-BE49-F238E27FC236}">
              <a16:creationId xmlns:a16="http://schemas.microsoft.com/office/drawing/2014/main" id="{3FD2CB91-809E-4AEC-BAD6-A1EDA2E3DD95}"/>
            </a:ext>
          </a:extLst>
        </xdr:cNvPr>
        <xdr:cNvSpPr txBox="1"/>
      </xdr:nvSpPr>
      <xdr:spPr>
        <a:xfrm>
          <a:off x="13745219" y="1657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73314</xdr:rowOff>
    </xdr:from>
    <xdr:ext cx="405111" cy="259045"/>
    <xdr:sp macro="" textlink="">
      <xdr:nvSpPr>
        <xdr:cNvPr id="600" name="n_2mainValue【庁舎】&#10;有形固定資産減価償却率">
          <a:extLst>
            <a:ext uri="{FF2B5EF4-FFF2-40B4-BE49-F238E27FC236}">
              <a16:creationId xmlns:a16="http://schemas.microsoft.com/office/drawing/2014/main" id="{4EBB6824-6F75-4B79-B9E6-771E440C40CD}"/>
            </a:ext>
          </a:extLst>
        </xdr:cNvPr>
        <xdr:cNvSpPr txBox="1"/>
      </xdr:nvSpPr>
      <xdr:spPr>
        <a:xfrm>
          <a:off x="12964169" y="1653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29227</xdr:rowOff>
    </xdr:from>
    <xdr:ext cx="405111" cy="259045"/>
    <xdr:sp macro="" textlink="">
      <xdr:nvSpPr>
        <xdr:cNvPr id="601" name="n_3mainValue【庁舎】&#10;有形固定資産減価償却率">
          <a:extLst>
            <a:ext uri="{FF2B5EF4-FFF2-40B4-BE49-F238E27FC236}">
              <a16:creationId xmlns:a16="http://schemas.microsoft.com/office/drawing/2014/main" id="{A524C822-82D9-40DC-998B-9087A2F4571C}"/>
            </a:ext>
          </a:extLst>
        </xdr:cNvPr>
        <xdr:cNvSpPr txBox="1"/>
      </xdr:nvSpPr>
      <xdr:spPr>
        <a:xfrm>
          <a:off x="12164069" y="1648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156590</xdr:rowOff>
    </xdr:from>
    <xdr:ext cx="405111" cy="259045"/>
    <xdr:sp macro="" textlink="">
      <xdr:nvSpPr>
        <xdr:cNvPr id="602" name="n_4mainValue【庁舎】&#10;有形固定資産減価償却率">
          <a:extLst>
            <a:ext uri="{FF2B5EF4-FFF2-40B4-BE49-F238E27FC236}">
              <a16:creationId xmlns:a16="http://schemas.microsoft.com/office/drawing/2014/main" id="{9615320C-BEE7-46F9-9ADB-0CDE21AB37EC}"/>
            </a:ext>
          </a:extLst>
        </xdr:cNvPr>
        <xdr:cNvSpPr txBox="1"/>
      </xdr:nvSpPr>
      <xdr:spPr>
        <a:xfrm>
          <a:off x="11354444" y="16447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1B8CCB38-29AC-44EC-92D1-F07102EB635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7B01FB13-50D2-4EBF-AF5C-AC1880AA95C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A544A440-4FAF-4D3F-9D9C-0AB94A690B4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1FDF5F4A-787A-447E-A3E1-B99581450B2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266DD872-5C31-4EB1-8953-4A32834C9BD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4E1779E3-0EB0-4DC8-BA0A-380FC71D7E5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F91CE951-4240-458F-A873-4750198A713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80834B6C-2B24-4F04-8037-E59F556E025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E0A677C5-B3B7-4FA9-A97D-F7042992F7E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4413DA24-89E8-4A8D-9E24-6E1CDDAE7EA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3" name="直線コネクタ 612">
          <a:extLst>
            <a:ext uri="{FF2B5EF4-FFF2-40B4-BE49-F238E27FC236}">
              <a16:creationId xmlns:a16="http://schemas.microsoft.com/office/drawing/2014/main" id="{7A686020-78AA-4648-90DA-BA45977B66A5}"/>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4" name="テキスト ボックス 613">
          <a:extLst>
            <a:ext uri="{FF2B5EF4-FFF2-40B4-BE49-F238E27FC236}">
              <a16:creationId xmlns:a16="http://schemas.microsoft.com/office/drawing/2014/main" id="{CD9997B4-7AF0-4AE5-8AB7-401C5FBB6908}"/>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5" name="直線コネクタ 614">
          <a:extLst>
            <a:ext uri="{FF2B5EF4-FFF2-40B4-BE49-F238E27FC236}">
              <a16:creationId xmlns:a16="http://schemas.microsoft.com/office/drawing/2014/main" id="{D0E281FD-793F-4496-B4BE-A4A89D60D3EC}"/>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6" name="テキスト ボックス 615">
          <a:extLst>
            <a:ext uri="{FF2B5EF4-FFF2-40B4-BE49-F238E27FC236}">
              <a16:creationId xmlns:a16="http://schemas.microsoft.com/office/drawing/2014/main" id="{286EF392-05B3-4E24-8C02-F47288840650}"/>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7" name="直線コネクタ 616">
          <a:extLst>
            <a:ext uri="{FF2B5EF4-FFF2-40B4-BE49-F238E27FC236}">
              <a16:creationId xmlns:a16="http://schemas.microsoft.com/office/drawing/2014/main" id="{12487967-E5BC-4CEB-B296-7179B606030E}"/>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8" name="テキスト ボックス 617">
          <a:extLst>
            <a:ext uri="{FF2B5EF4-FFF2-40B4-BE49-F238E27FC236}">
              <a16:creationId xmlns:a16="http://schemas.microsoft.com/office/drawing/2014/main" id="{4B5CA5F4-C88E-4F12-9845-FF9A36D2CE01}"/>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9" name="直線コネクタ 618">
          <a:extLst>
            <a:ext uri="{FF2B5EF4-FFF2-40B4-BE49-F238E27FC236}">
              <a16:creationId xmlns:a16="http://schemas.microsoft.com/office/drawing/2014/main" id="{C8F2EBCD-BCF3-4822-9AC6-213DE0A005F8}"/>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0" name="テキスト ボックス 619">
          <a:extLst>
            <a:ext uri="{FF2B5EF4-FFF2-40B4-BE49-F238E27FC236}">
              <a16:creationId xmlns:a16="http://schemas.microsoft.com/office/drawing/2014/main" id="{C7DCBBB9-6A42-4F58-92FE-27ED2E519BFD}"/>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1" name="直線コネクタ 620">
          <a:extLst>
            <a:ext uri="{FF2B5EF4-FFF2-40B4-BE49-F238E27FC236}">
              <a16:creationId xmlns:a16="http://schemas.microsoft.com/office/drawing/2014/main" id="{0B9F6515-E0A4-41A6-AFF5-876599F20014}"/>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2" name="テキスト ボックス 621">
          <a:extLst>
            <a:ext uri="{FF2B5EF4-FFF2-40B4-BE49-F238E27FC236}">
              <a16:creationId xmlns:a16="http://schemas.microsoft.com/office/drawing/2014/main" id="{EBEB533C-CF9E-4B1A-9E49-B9AF728D37CF}"/>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3" name="直線コネクタ 622">
          <a:extLst>
            <a:ext uri="{FF2B5EF4-FFF2-40B4-BE49-F238E27FC236}">
              <a16:creationId xmlns:a16="http://schemas.microsoft.com/office/drawing/2014/main" id="{38089361-7157-4CEF-8762-6226AE353324}"/>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4" name="テキスト ボックス 623">
          <a:extLst>
            <a:ext uri="{FF2B5EF4-FFF2-40B4-BE49-F238E27FC236}">
              <a16:creationId xmlns:a16="http://schemas.microsoft.com/office/drawing/2014/main" id="{A7CF27AB-2AA4-41C1-B894-D3C47BCA942B}"/>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a:extLst>
            <a:ext uri="{FF2B5EF4-FFF2-40B4-BE49-F238E27FC236}">
              <a16:creationId xmlns:a16="http://schemas.microsoft.com/office/drawing/2014/main" id="{A9C33420-F44F-4A68-8E28-8328AF4FC47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6" name="テキスト ボックス 625">
          <a:extLst>
            <a:ext uri="{FF2B5EF4-FFF2-40B4-BE49-F238E27FC236}">
              <a16:creationId xmlns:a16="http://schemas.microsoft.com/office/drawing/2014/main" id="{45D4096A-D71D-4309-924B-5AB1E5FF5EB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庁舎】&#10;一人当たり面積グラフ枠">
          <a:extLst>
            <a:ext uri="{FF2B5EF4-FFF2-40B4-BE49-F238E27FC236}">
              <a16:creationId xmlns:a16="http://schemas.microsoft.com/office/drawing/2014/main" id="{68570FFC-8DCA-495F-97E8-8F602F77DB6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628" name="直線コネクタ 627">
          <a:extLst>
            <a:ext uri="{FF2B5EF4-FFF2-40B4-BE49-F238E27FC236}">
              <a16:creationId xmlns:a16="http://schemas.microsoft.com/office/drawing/2014/main" id="{AD0D10C3-924F-4D83-A9C0-A0D3300D431C}"/>
            </a:ext>
          </a:extLst>
        </xdr:cNvPr>
        <xdr:cNvCxnSpPr/>
      </xdr:nvCxnSpPr>
      <xdr:spPr>
        <a:xfrm flipV="1">
          <a:off x="19954239" y="16151679"/>
          <a:ext cx="0" cy="1554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629" name="【庁舎】&#10;一人当たり面積最小値テキスト">
          <a:extLst>
            <a:ext uri="{FF2B5EF4-FFF2-40B4-BE49-F238E27FC236}">
              <a16:creationId xmlns:a16="http://schemas.microsoft.com/office/drawing/2014/main" id="{5174ACA1-A4C9-409E-9CA4-C973A7F43390}"/>
            </a:ext>
          </a:extLst>
        </xdr:cNvPr>
        <xdr:cNvSpPr txBox="1"/>
      </xdr:nvSpPr>
      <xdr:spPr>
        <a:xfrm>
          <a:off x="19992975" y="1770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630" name="直線コネクタ 629">
          <a:extLst>
            <a:ext uri="{FF2B5EF4-FFF2-40B4-BE49-F238E27FC236}">
              <a16:creationId xmlns:a16="http://schemas.microsoft.com/office/drawing/2014/main" id="{6DCAC5E7-8458-4D2F-89DB-0AEFCEA07D42}"/>
            </a:ext>
          </a:extLst>
        </xdr:cNvPr>
        <xdr:cNvCxnSpPr/>
      </xdr:nvCxnSpPr>
      <xdr:spPr>
        <a:xfrm>
          <a:off x="19878675" y="177060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631" name="【庁舎】&#10;一人当たり面積最大値テキスト">
          <a:extLst>
            <a:ext uri="{FF2B5EF4-FFF2-40B4-BE49-F238E27FC236}">
              <a16:creationId xmlns:a16="http://schemas.microsoft.com/office/drawing/2014/main" id="{E3BB05BB-4A46-43C3-89AF-A8C544F6E239}"/>
            </a:ext>
          </a:extLst>
        </xdr:cNvPr>
        <xdr:cNvSpPr txBox="1"/>
      </xdr:nvSpPr>
      <xdr:spPr>
        <a:xfrm>
          <a:off x="19992975" y="1592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632" name="直線コネクタ 631">
          <a:extLst>
            <a:ext uri="{FF2B5EF4-FFF2-40B4-BE49-F238E27FC236}">
              <a16:creationId xmlns:a16="http://schemas.microsoft.com/office/drawing/2014/main" id="{E22502CD-0FC2-4F55-BEE1-E5DC7E4DDE39}"/>
            </a:ext>
          </a:extLst>
        </xdr:cNvPr>
        <xdr:cNvCxnSpPr/>
      </xdr:nvCxnSpPr>
      <xdr:spPr>
        <a:xfrm>
          <a:off x="19878675" y="161516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633" name="【庁舎】&#10;一人当たり面積平均値テキスト">
          <a:extLst>
            <a:ext uri="{FF2B5EF4-FFF2-40B4-BE49-F238E27FC236}">
              <a16:creationId xmlns:a16="http://schemas.microsoft.com/office/drawing/2014/main" id="{096D588F-DFF1-4E1E-8468-4D54D7D58051}"/>
            </a:ext>
          </a:extLst>
        </xdr:cNvPr>
        <xdr:cNvSpPr txBox="1"/>
      </xdr:nvSpPr>
      <xdr:spPr>
        <a:xfrm>
          <a:off x="19992975" y="17157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634" name="フローチャート: 判断 633">
          <a:extLst>
            <a:ext uri="{FF2B5EF4-FFF2-40B4-BE49-F238E27FC236}">
              <a16:creationId xmlns:a16="http://schemas.microsoft.com/office/drawing/2014/main" id="{0C8095D6-2F69-4563-B59C-BC04E235FE59}"/>
            </a:ext>
          </a:extLst>
        </xdr:cNvPr>
        <xdr:cNvSpPr/>
      </xdr:nvSpPr>
      <xdr:spPr>
        <a:xfrm>
          <a:off x="19897725" y="173060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635" name="フローチャート: 判断 634">
          <a:extLst>
            <a:ext uri="{FF2B5EF4-FFF2-40B4-BE49-F238E27FC236}">
              <a16:creationId xmlns:a16="http://schemas.microsoft.com/office/drawing/2014/main" id="{8721E694-2B88-4DC6-AAC5-D4270D7EF0DB}"/>
            </a:ext>
          </a:extLst>
        </xdr:cNvPr>
        <xdr:cNvSpPr/>
      </xdr:nvSpPr>
      <xdr:spPr>
        <a:xfrm>
          <a:off x="19154775" y="173256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636" name="フローチャート: 判断 635">
          <a:extLst>
            <a:ext uri="{FF2B5EF4-FFF2-40B4-BE49-F238E27FC236}">
              <a16:creationId xmlns:a16="http://schemas.microsoft.com/office/drawing/2014/main" id="{A2F5CAC0-0D2F-4E2C-BB2E-A2389A4D7DBE}"/>
            </a:ext>
          </a:extLst>
        </xdr:cNvPr>
        <xdr:cNvSpPr/>
      </xdr:nvSpPr>
      <xdr:spPr>
        <a:xfrm>
          <a:off x="18345150" y="173331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637" name="フローチャート: 判断 636">
          <a:extLst>
            <a:ext uri="{FF2B5EF4-FFF2-40B4-BE49-F238E27FC236}">
              <a16:creationId xmlns:a16="http://schemas.microsoft.com/office/drawing/2014/main" id="{5F6B21FC-B9B5-4193-B026-9A7D81AA6C50}"/>
            </a:ext>
          </a:extLst>
        </xdr:cNvPr>
        <xdr:cNvSpPr/>
      </xdr:nvSpPr>
      <xdr:spPr>
        <a:xfrm>
          <a:off x="17554575" y="173441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638" name="フローチャート: 判断 637">
          <a:extLst>
            <a:ext uri="{FF2B5EF4-FFF2-40B4-BE49-F238E27FC236}">
              <a16:creationId xmlns:a16="http://schemas.microsoft.com/office/drawing/2014/main" id="{1717AD65-84EC-483A-AE82-B03F25E90C04}"/>
            </a:ext>
          </a:extLst>
        </xdr:cNvPr>
        <xdr:cNvSpPr/>
      </xdr:nvSpPr>
      <xdr:spPr>
        <a:xfrm>
          <a:off x="16754475" y="173071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83841383-9AE4-492D-BEF1-700A3A03225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209ED6FA-1AAD-4B37-BC55-23812E8496B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E72B6D6B-B540-456B-B1FA-701FE887970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88B8F91F-3213-4B26-AC44-FE941A94CCD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49927EB-2B21-45F6-BFB8-1A1BC49E40F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132080</xdr:rowOff>
    </xdr:from>
    <xdr:to>
      <xdr:col>116</xdr:col>
      <xdr:colOff>114300</xdr:colOff>
      <xdr:row>107</xdr:row>
      <xdr:rowOff>62230</xdr:rowOff>
    </xdr:to>
    <xdr:sp macro="" textlink="">
      <xdr:nvSpPr>
        <xdr:cNvPr id="644" name="楕円 643">
          <a:extLst>
            <a:ext uri="{FF2B5EF4-FFF2-40B4-BE49-F238E27FC236}">
              <a16:creationId xmlns:a16="http://schemas.microsoft.com/office/drawing/2014/main" id="{A41E4791-6D07-49D4-84E9-73B94EAF79C5}"/>
            </a:ext>
          </a:extLst>
        </xdr:cNvPr>
        <xdr:cNvSpPr/>
      </xdr:nvSpPr>
      <xdr:spPr>
        <a:xfrm>
          <a:off x="19897725" y="174485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110507</xdr:rowOff>
    </xdr:from>
    <xdr:ext cx="469744" cy="259045"/>
    <xdr:sp macro="" textlink="">
      <xdr:nvSpPr>
        <xdr:cNvPr id="645" name="【庁舎】&#10;一人当たり面積該当値テキスト">
          <a:extLst>
            <a:ext uri="{FF2B5EF4-FFF2-40B4-BE49-F238E27FC236}">
              <a16:creationId xmlns:a16="http://schemas.microsoft.com/office/drawing/2014/main" id="{367D8BD9-5FAF-4535-A6C9-162438F52AF0}"/>
            </a:ext>
          </a:extLst>
        </xdr:cNvPr>
        <xdr:cNvSpPr txBox="1"/>
      </xdr:nvSpPr>
      <xdr:spPr>
        <a:xfrm>
          <a:off x="19992975" y="1742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132080</xdr:rowOff>
    </xdr:from>
    <xdr:to>
      <xdr:col>112</xdr:col>
      <xdr:colOff>38100</xdr:colOff>
      <xdr:row>107</xdr:row>
      <xdr:rowOff>62230</xdr:rowOff>
    </xdr:to>
    <xdr:sp macro="" textlink="">
      <xdr:nvSpPr>
        <xdr:cNvPr id="646" name="楕円 645">
          <a:extLst>
            <a:ext uri="{FF2B5EF4-FFF2-40B4-BE49-F238E27FC236}">
              <a16:creationId xmlns:a16="http://schemas.microsoft.com/office/drawing/2014/main" id="{3E891476-0EFC-4DB3-A7BA-5E498EF67B22}"/>
            </a:ext>
          </a:extLst>
        </xdr:cNvPr>
        <xdr:cNvSpPr/>
      </xdr:nvSpPr>
      <xdr:spPr>
        <a:xfrm>
          <a:off x="19154775" y="17448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11430</xdr:rowOff>
    </xdr:from>
    <xdr:to>
      <xdr:col>116</xdr:col>
      <xdr:colOff>63500</xdr:colOff>
      <xdr:row>107</xdr:row>
      <xdr:rowOff>11430</xdr:rowOff>
    </xdr:to>
    <xdr:cxnSp macro="">
      <xdr:nvCxnSpPr>
        <xdr:cNvPr id="647" name="直線コネクタ 646">
          <a:extLst>
            <a:ext uri="{FF2B5EF4-FFF2-40B4-BE49-F238E27FC236}">
              <a16:creationId xmlns:a16="http://schemas.microsoft.com/office/drawing/2014/main" id="{6AE97BBF-8D2F-4FDB-800A-C9BA93F41AA8}"/>
            </a:ext>
          </a:extLst>
        </xdr:cNvPr>
        <xdr:cNvCxnSpPr/>
      </xdr:nvCxnSpPr>
      <xdr:spPr>
        <a:xfrm>
          <a:off x="19202400" y="174961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130992</xdr:rowOff>
    </xdr:from>
    <xdr:to>
      <xdr:col>107</xdr:col>
      <xdr:colOff>101600</xdr:colOff>
      <xdr:row>107</xdr:row>
      <xdr:rowOff>61142</xdr:rowOff>
    </xdr:to>
    <xdr:sp macro="" textlink="">
      <xdr:nvSpPr>
        <xdr:cNvPr id="648" name="楕円 647">
          <a:extLst>
            <a:ext uri="{FF2B5EF4-FFF2-40B4-BE49-F238E27FC236}">
              <a16:creationId xmlns:a16="http://schemas.microsoft.com/office/drawing/2014/main" id="{671EF34A-E836-4E41-8979-461BA5D38DA9}"/>
            </a:ext>
          </a:extLst>
        </xdr:cNvPr>
        <xdr:cNvSpPr/>
      </xdr:nvSpPr>
      <xdr:spPr>
        <a:xfrm>
          <a:off x="18345150" y="174474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10342</xdr:rowOff>
    </xdr:from>
    <xdr:to>
      <xdr:col>111</xdr:col>
      <xdr:colOff>177800</xdr:colOff>
      <xdr:row>107</xdr:row>
      <xdr:rowOff>11430</xdr:rowOff>
    </xdr:to>
    <xdr:cxnSp macro="">
      <xdr:nvCxnSpPr>
        <xdr:cNvPr id="649" name="直線コネクタ 648">
          <a:extLst>
            <a:ext uri="{FF2B5EF4-FFF2-40B4-BE49-F238E27FC236}">
              <a16:creationId xmlns:a16="http://schemas.microsoft.com/office/drawing/2014/main" id="{D9B3054D-4CB1-4068-8350-658D232265F5}"/>
            </a:ext>
          </a:extLst>
        </xdr:cNvPr>
        <xdr:cNvCxnSpPr/>
      </xdr:nvCxnSpPr>
      <xdr:spPr>
        <a:xfrm>
          <a:off x="18392775" y="17495067"/>
          <a:ext cx="80962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130992</xdr:rowOff>
    </xdr:from>
    <xdr:to>
      <xdr:col>102</xdr:col>
      <xdr:colOff>165100</xdr:colOff>
      <xdr:row>107</xdr:row>
      <xdr:rowOff>61142</xdr:rowOff>
    </xdr:to>
    <xdr:sp macro="" textlink="">
      <xdr:nvSpPr>
        <xdr:cNvPr id="650" name="楕円 649">
          <a:extLst>
            <a:ext uri="{FF2B5EF4-FFF2-40B4-BE49-F238E27FC236}">
              <a16:creationId xmlns:a16="http://schemas.microsoft.com/office/drawing/2014/main" id="{56E9D57C-5C33-4F6C-9B71-50C420FD5B64}"/>
            </a:ext>
          </a:extLst>
        </xdr:cNvPr>
        <xdr:cNvSpPr/>
      </xdr:nvSpPr>
      <xdr:spPr>
        <a:xfrm>
          <a:off x="17554575" y="174474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10342</xdr:rowOff>
    </xdr:from>
    <xdr:to>
      <xdr:col>107</xdr:col>
      <xdr:colOff>50800</xdr:colOff>
      <xdr:row>107</xdr:row>
      <xdr:rowOff>10342</xdr:rowOff>
    </xdr:to>
    <xdr:cxnSp macro="">
      <xdr:nvCxnSpPr>
        <xdr:cNvPr id="651" name="直線コネクタ 650">
          <a:extLst>
            <a:ext uri="{FF2B5EF4-FFF2-40B4-BE49-F238E27FC236}">
              <a16:creationId xmlns:a16="http://schemas.microsoft.com/office/drawing/2014/main" id="{A41E0FCD-BF6B-4AAF-B196-54D3154E8BDA}"/>
            </a:ext>
          </a:extLst>
        </xdr:cNvPr>
        <xdr:cNvCxnSpPr/>
      </xdr:nvCxnSpPr>
      <xdr:spPr>
        <a:xfrm>
          <a:off x="17602200" y="1749506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130992</xdr:rowOff>
    </xdr:from>
    <xdr:to>
      <xdr:col>98</xdr:col>
      <xdr:colOff>38100</xdr:colOff>
      <xdr:row>107</xdr:row>
      <xdr:rowOff>61142</xdr:rowOff>
    </xdr:to>
    <xdr:sp macro="" textlink="">
      <xdr:nvSpPr>
        <xdr:cNvPr id="652" name="楕円 651">
          <a:extLst>
            <a:ext uri="{FF2B5EF4-FFF2-40B4-BE49-F238E27FC236}">
              <a16:creationId xmlns:a16="http://schemas.microsoft.com/office/drawing/2014/main" id="{DAFA6EF4-4CC1-4C72-A41C-487F065A5649}"/>
            </a:ext>
          </a:extLst>
        </xdr:cNvPr>
        <xdr:cNvSpPr/>
      </xdr:nvSpPr>
      <xdr:spPr>
        <a:xfrm>
          <a:off x="16754475" y="174474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10342</xdr:rowOff>
    </xdr:from>
    <xdr:to>
      <xdr:col>102</xdr:col>
      <xdr:colOff>114300</xdr:colOff>
      <xdr:row>107</xdr:row>
      <xdr:rowOff>10342</xdr:rowOff>
    </xdr:to>
    <xdr:cxnSp macro="">
      <xdr:nvCxnSpPr>
        <xdr:cNvPr id="653" name="直線コネクタ 652">
          <a:extLst>
            <a:ext uri="{FF2B5EF4-FFF2-40B4-BE49-F238E27FC236}">
              <a16:creationId xmlns:a16="http://schemas.microsoft.com/office/drawing/2014/main" id="{CF1B44FC-CEE5-4C5F-94DD-B1FE96DCE364}"/>
            </a:ext>
          </a:extLst>
        </xdr:cNvPr>
        <xdr:cNvCxnSpPr/>
      </xdr:nvCxnSpPr>
      <xdr:spPr>
        <a:xfrm>
          <a:off x="16802100" y="1749506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654" name="n_1aveValue【庁舎】&#10;一人当たり面積">
          <a:extLst>
            <a:ext uri="{FF2B5EF4-FFF2-40B4-BE49-F238E27FC236}">
              <a16:creationId xmlns:a16="http://schemas.microsoft.com/office/drawing/2014/main" id="{BCE25343-E552-47BA-8FBD-CC2E8601335F}"/>
            </a:ext>
          </a:extLst>
        </xdr:cNvPr>
        <xdr:cNvSpPr txBox="1"/>
      </xdr:nvSpPr>
      <xdr:spPr>
        <a:xfrm>
          <a:off x="18983402" y="1710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655" name="n_2aveValue【庁舎】&#10;一人当たり面積">
          <a:extLst>
            <a:ext uri="{FF2B5EF4-FFF2-40B4-BE49-F238E27FC236}">
              <a16:creationId xmlns:a16="http://schemas.microsoft.com/office/drawing/2014/main" id="{A44F5F0A-933B-4D2F-A197-11A55F82806E}"/>
            </a:ext>
          </a:extLst>
        </xdr:cNvPr>
        <xdr:cNvSpPr txBox="1"/>
      </xdr:nvSpPr>
      <xdr:spPr>
        <a:xfrm>
          <a:off x="18183302" y="1710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656" name="n_3aveValue【庁舎】&#10;一人当たり面積">
          <a:extLst>
            <a:ext uri="{FF2B5EF4-FFF2-40B4-BE49-F238E27FC236}">
              <a16:creationId xmlns:a16="http://schemas.microsoft.com/office/drawing/2014/main" id="{321265B8-05BD-47AE-97BF-4EE4209DC27B}"/>
            </a:ext>
          </a:extLst>
        </xdr:cNvPr>
        <xdr:cNvSpPr txBox="1"/>
      </xdr:nvSpPr>
      <xdr:spPr>
        <a:xfrm>
          <a:off x="17383202" y="1711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657" name="n_4aveValue【庁舎】&#10;一人当たり面積">
          <a:extLst>
            <a:ext uri="{FF2B5EF4-FFF2-40B4-BE49-F238E27FC236}">
              <a16:creationId xmlns:a16="http://schemas.microsoft.com/office/drawing/2014/main" id="{23F34AA3-2DC3-421E-B46C-54847EF1CD99}"/>
            </a:ext>
          </a:extLst>
        </xdr:cNvPr>
        <xdr:cNvSpPr txBox="1"/>
      </xdr:nvSpPr>
      <xdr:spPr>
        <a:xfrm>
          <a:off x="16592627" y="1708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53357</xdr:rowOff>
    </xdr:from>
    <xdr:ext cx="469744" cy="259045"/>
    <xdr:sp macro="" textlink="">
      <xdr:nvSpPr>
        <xdr:cNvPr id="658" name="n_1mainValue【庁舎】&#10;一人当たり面積">
          <a:extLst>
            <a:ext uri="{FF2B5EF4-FFF2-40B4-BE49-F238E27FC236}">
              <a16:creationId xmlns:a16="http://schemas.microsoft.com/office/drawing/2014/main" id="{2C6706BB-538E-4C2D-9505-6F463E14BD89}"/>
            </a:ext>
          </a:extLst>
        </xdr:cNvPr>
        <xdr:cNvSpPr txBox="1"/>
      </xdr:nvSpPr>
      <xdr:spPr>
        <a:xfrm>
          <a:off x="18983402"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52269</xdr:rowOff>
    </xdr:from>
    <xdr:ext cx="469744" cy="259045"/>
    <xdr:sp macro="" textlink="">
      <xdr:nvSpPr>
        <xdr:cNvPr id="659" name="n_2mainValue【庁舎】&#10;一人当たり面積">
          <a:extLst>
            <a:ext uri="{FF2B5EF4-FFF2-40B4-BE49-F238E27FC236}">
              <a16:creationId xmlns:a16="http://schemas.microsoft.com/office/drawing/2014/main" id="{95E70C26-E2FB-4913-830C-D5C3374FE3B3}"/>
            </a:ext>
          </a:extLst>
        </xdr:cNvPr>
        <xdr:cNvSpPr txBox="1"/>
      </xdr:nvSpPr>
      <xdr:spPr>
        <a:xfrm>
          <a:off x="18183302" y="1753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52269</xdr:rowOff>
    </xdr:from>
    <xdr:ext cx="469744" cy="259045"/>
    <xdr:sp macro="" textlink="">
      <xdr:nvSpPr>
        <xdr:cNvPr id="660" name="n_3mainValue【庁舎】&#10;一人当たり面積">
          <a:extLst>
            <a:ext uri="{FF2B5EF4-FFF2-40B4-BE49-F238E27FC236}">
              <a16:creationId xmlns:a16="http://schemas.microsoft.com/office/drawing/2014/main" id="{E27870F7-303C-4A45-BC75-D4329F8DA4BF}"/>
            </a:ext>
          </a:extLst>
        </xdr:cNvPr>
        <xdr:cNvSpPr txBox="1"/>
      </xdr:nvSpPr>
      <xdr:spPr>
        <a:xfrm>
          <a:off x="17383202" y="1753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52269</xdr:rowOff>
    </xdr:from>
    <xdr:ext cx="469744" cy="259045"/>
    <xdr:sp macro="" textlink="">
      <xdr:nvSpPr>
        <xdr:cNvPr id="661" name="n_4mainValue【庁舎】&#10;一人当たり面積">
          <a:extLst>
            <a:ext uri="{FF2B5EF4-FFF2-40B4-BE49-F238E27FC236}">
              <a16:creationId xmlns:a16="http://schemas.microsoft.com/office/drawing/2014/main" id="{5E7C43E3-2A37-47A0-9D60-9DA9D3AE8D25}"/>
            </a:ext>
          </a:extLst>
        </xdr:cNvPr>
        <xdr:cNvSpPr txBox="1"/>
      </xdr:nvSpPr>
      <xdr:spPr>
        <a:xfrm>
          <a:off x="16592627" y="1753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EB521031-B46A-4AB4-9C08-E4EB5713D09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D41E2D5B-4F6E-4A99-9498-27D12FF4AF7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7F083ADF-1E76-42B8-98FB-A3354873793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類似団体と比較して有形固定資産減価償却率が高くなっている施設は、一般廃棄物処理施設であり、</a:t>
          </a:r>
          <a:r>
            <a:rPr kumimoji="1" lang="ja-JP" altLang="en-US" sz="1100">
              <a:solidFill>
                <a:schemeClr val="dk1"/>
              </a:solidFill>
              <a:effectLst/>
              <a:latin typeface="+mn-lt"/>
              <a:ea typeface="+mn-ea"/>
              <a:cs typeface="+mn-cs"/>
            </a:rPr>
            <a:t>その他の施設</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低くなっている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年度に改定した公共施設等総合管理計画及び今後改定予定の</a:t>
          </a:r>
          <a:r>
            <a:rPr kumimoji="1" lang="ja-JP" altLang="ja-JP" sz="1100">
              <a:solidFill>
                <a:schemeClr val="dk1"/>
              </a:solidFill>
              <a:effectLst/>
              <a:latin typeface="+mn-lt"/>
              <a:ea typeface="+mn-ea"/>
              <a:cs typeface="+mn-cs"/>
            </a:rPr>
            <a:t>個別施設計画に基づき不具合の早期発見、予防保全に努める。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13_&#27035;&#26481;&#26449;/&#12304;&#36001;&#25919;&#29366;&#27841;&#36039;&#26009;&#38598;&#12305;_103446_&#27035;&#26481;&#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3_&#27035;&#26481;&#26449;/&#12304;&#36001;&#25919;&#29366;&#27841;&#36039;&#26009;&#38598;&#12305;_103446_&#27035;&#26481;&#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3_&#27035;&#26481;&#26449;/&#12304;&#36001;&#25919;&#29366;&#27841;&#36039;&#26009;&#38598;&#12305;_103446_&#27035;&#26481;&#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79.7</v>
          </cell>
          <cell r="BX53">
            <v>79.8</v>
          </cell>
          <cell r="CF53">
            <v>79.900000000000006</v>
          </cell>
          <cell r="CN53">
            <v>80.900000000000006</v>
          </cell>
          <cell r="CV53">
            <v>72.599999999999994</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row>
        <row r="75">
          <cell r="BP75">
            <v>9.3000000000000007</v>
          </cell>
          <cell r="BX75">
            <v>8.1999999999999993</v>
          </cell>
          <cell r="CF75">
            <v>7.7</v>
          </cell>
          <cell r="CN75">
            <v>6.7</v>
          </cell>
          <cell r="CV75">
            <v>6.7</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9899531</v>
      </c>
      <c r="BO4" s="436"/>
      <c r="BP4" s="436"/>
      <c r="BQ4" s="436"/>
      <c r="BR4" s="436"/>
      <c r="BS4" s="436"/>
      <c r="BT4" s="436"/>
      <c r="BU4" s="437"/>
      <c r="BV4" s="435">
        <v>8965627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2.4</v>
      </c>
      <c r="CU4" s="576"/>
      <c r="CV4" s="576"/>
      <c r="CW4" s="576"/>
      <c r="CX4" s="576"/>
      <c r="CY4" s="576"/>
      <c r="CZ4" s="576"/>
      <c r="DA4" s="577"/>
      <c r="DB4" s="575">
        <v>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9689862</v>
      </c>
      <c r="BO5" s="407"/>
      <c r="BP5" s="407"/>
      <c r="BQ5" s="407"/>
      <c r="BR5" s="407"/>
      <c r="BS5" s="407"/>
      <c r="BT5" s="407"/>
      <c r="BU5" s="408"/>
      <c r="BV5" s="406">
        <v>8703253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96.7</v>
      </c>
      <c r="CU5" s="404"/>
      <c r="CV5" s="404"/>
      <c r="CW5" s="404"/>
      <c r="CX5" s="404"/>
      <c r="CY5" s="404"/>
      <c r="CZ5" s="404"/>
      <c r="DA5" s="405"/>
      <c r="DB5" s="403">
        <v>91.3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209669</v>
      </c>
      <c r="BO6" s="407"/>
      <c r="BP6" s="407"/>
      <c r="BQ6" s="407"/>
      <c r="BR6" s="407"/>
      <c r="BS6" s="407"/>
      <c r="BT6" s="407"/>
      <c r="BU6" s="408"/>
      <c r="BV6" s="406">
        <v>262374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v>
      </c>
      <c r="CU6" s="550"/>
      <c r="CV6" s="550"/>
      <c r="CW6" s="550"/>
      <c r="CX6" s="550"/>
      <c r="CY6" s="550"/>
      <c r="CZ6" s="550"/>
      <c r="DA6" s="551"/>
      <c r="DB6" s="549">
        <v>92</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117550</v>
      </c>
      <c r="BO7" s="407"/>
      <c r="BP7" s="407"/>
      <c r="BQ7" s="407"/>
      <c r="BR7" s="407"/>
      <c r="BS7" s="407"/>
      <c r="BT7" s="407"/>
      <c r="BU7" s="408"/>
      <c r="BV7" s="406">
        <v>37545</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3813914</v>
      </c>
      <c r="CU7" s="407"/>
      <c r="CV7" s="407"/>
      <c r="CW7" s="407"/>
      <c r="CX7" s="407"/>
      <c r="CY7" s="407"/>
      <c r="CZ7" s="407"/>
      <c r="DA7" s="408"/>
      <c r="DB7" s="406">
        <v>3747383</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92119</v>
      </c>
      <c r="BO8" s="407"/>
      <c r="BP8" s="407"/>
      <c r="BQ8" s="407"/>
      <c r="BR8" s="407"/>
      <c r="BS8" s="407"/>
      <c r="BT8" s="407"/>
      <c r="BU8" s="408"/>
      <c r="BV8" s="406">
        <v>224829</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0.52</v>
      </c>
      <c r="CU8" s="510"/>
      <c r="CV8" s="510"/>
      <c r="CW8" s="510"/>
      <c r="CX8" s="510"/>
      <c r="CY8" s="510"/>
      <c r="CZ8" s="510"/>
      <c r="DA8" s="511"/>
      <c r="DB8" s="509">
        <v>0.52</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14216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-132710</v>
      </c>
      <c r="BO9" s="407"/>
      <c r="BP9" s="407"/>
      <c r="BQ9" s="407"/>
      <c r="BR9" s="407"/>
      <c r="BS9" s="407"/>
      <c r="BT9" s="407"/>
      <c r="BU9" s="408"/>
      <c r="BV9" s="406">
        <v>47378</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5.6</v>
      </c>
      <c r="CU9" s="404"/>
      <c r="CV9" s="404"/>
      <c r="CW9" s="404"/>
      <c r="CX9" s="404"/>
      <c r="CY9" s="404"/>
      <c r="CZ9" s="404"/>
      <c r="DA9" s="405"/>
      <c r="DB9" s="403">
        <v>5.8</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14329</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114821</v>
      </c>
      <c r="BO10" s="407"/>
      <c r="BP10" s="407"/>
      <c r="BQ10" s="407"/>
      <c r="BR10" s="407"/>
      <c r="BS10" s="407"/>
      <c r="BT10" s="407"/>
      <c r="BU10" s="408"/>
      <c r="BV10" s="406">
        <v>89843</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14634</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90</v>
      </c>
      <c r="AV12" s="465"/>
      <c r="AW12" s="465"/>
      <c r="AX12" s="465"/>
      <c r="AY12" s="420" t="s">
        <v>127</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128</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129</v>
      </c>
      <c r="N13" s="491"/>
      <c r="O13" s="491"/>
      <c r="P13" s="491"/>
      <c r="Q13" s="492"/>
      <c r="R13" s="493">
        <v>14309</v>
      </c>
      <c r="S13" s="494"/>
      <c r="T13" s="494"/>
      <c r="U13" s="494"/>
      <c r="V13" s="495"/>
      <c r="W13" s="496" t="s">
        <v>130</v>
      </c>
      <c r="X13" s="392"/>
      <c r="Y13" s="392"/>
      <c r="Z13" s="392"/>
      <c r="AA13" s="392"/>
      <c r="AB13" s="393"/>
      <c r="AC13" s="359">
        <v>389</v>
      </c>
      <c r="AD13" s="360"/>
      <c r="AE13" s="360"/>
      <c r="AF13" s="360"/>
      <c r="AG13" s="361"/>
      <c r="AH13" s="359">
        <v>482</v>
      </c>
      <c r="AI13" s="360"/>
      <c r="AJ13" s="360"/>
      <c r="AK13" s="360"/>
      <c r="AL13" s="419"/>
      <c r="AM13" s="463" t="s">
        <v>131</v>
      </c>
      <c r="AN13" s="363"/>
      <c r="AO13" s="363"/>
      <c r="AP13" s="363"/>
      <c r="AQ13" s="363"/>
      <c r="AR13" s="363"/>
      <c r="AS13" s="363"/>
      <c r="AT13" s="364"/>
      <c r="AU13" s="464" t="s">
        <v>132</v>
      </c>
      <c r="AV13" s="465"/>
      <c r="AW13" s="465"/>
      <c r="AX13" s="465"/>
      <c r="AY13" s="420" t="s">
        <v>133</v>
      </c>
      <c r="AZ13" s="421"/>
      <c r="BA13" s="421"/>
      <c r="BB13" s="421"/>
      <c r="BC13" s="421"/>
      <c r="BD13" s="421"/>
      <c r="BE13" s="421"/>
      <c r="BF13" s="421"/>
      <c r="BG13" s="421"/>
      <c r="BH13" s="421"/>
      <c r="BI13" s="421"/>
      <c r="BJ13" s="421"/>
      <c r="BK13" s="421"/>
      <c r="BL13" s="421"/>
      <c r="BM13" s="422"/>
      <c r="BN13" s="406">
        <v>-17889</v>
      </c>
      <c r="BO13" s="407"/>
      <c r="BP13" s="407"/>
      <c r="BQ13" s="407"/>
      <c r="BR13" s="407"/>
      <c r="BS13" s="407"/>
      <c r="BT13" s="407"/>
      <c r="BU13" s="408"/>
      <c r="BV13" s="406">
        <v>137221</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6.7</v>
      </c>
      <c r="CU13" s="404"/>
      <c r="CV13" s="404"/>
      <c r="CW13" s="404"/>
      <c r="CX13" s="404"/>
      <c r="CY13" s="404"/>
      <c r="CZ13" s="404"/>
      <c r="DA13" s="405"/>
      <c r="DB13" s="403">
        <v>6.7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14648</v>
      </c>
      <c r="S14" s="494"/>
      <c r="T14" s="494"/>
      <c r="U14" s="494"/>
      <c r="V14" s="495"/>
      <c r="W14" s="497"/>
      <c r="X14" s="395"/>
      <c r="Y14" s="395"/>
      <c r="Z14" s="395"/>
      <c r="AA14" s="395"/>
      <c r="AB14" s="396"/>
      <c r="AC14" s="486">
        <v>5.0999999999999996</v>
      </c>
      <c r="AD14" s="487"/>
      <c r="AE14" s="487"/>
      <c r="AF14" s="487"/>
      <c r="AG14" s="488"/>
      <c r="AH14" s="486">
        <v>6.4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129</v>
      </c>
      <c r="N15" s="491"/>
      <c r="O15" s="491"/>
      <c r="P15" s="491"/>
      <c r="Q15" s="492"/>
      <c r="R15" s="493">
        <v>14369</v>
      </c>
      <c r="S15" s="494"/>
      <c r="T15" s="494"/>
      <c r="U15" s="494"/>
      <c r="V15" s="495"/>
      <c r="W15" s="496" t="s">
        <v>137</v>
      </c>
      <c r="X15" s="392"/>
      <c r="Y15" s="392"/>
      <c r="Z15" s="392"/>
      <c r="AA15" s="392"/>
      <c r="AB15" s="393"/>
      <c r="AC15" s="359">
        <v>2086</v>
      </c>
      <c r="AD15" s="360"/>
      <c r="AE15" s="360"/>
      <c r="AF15" s="360"/>
      <c r="AG15" s="361"/>
      <c r="AH15" s="359">
        <v>2104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1784674</v>
      </c>
      <c r="BO15" s="436"/>
      <c r="BP15" s="436"/>
      <c r="BQ15" s="436"/>
      <c r="BR15" s="436"/>
      <c r="BS15" s="436"/>
      <c r="BT15" s="436"/>
      <c r="BU15" s="437"/>
      <c r="BV15" s="435">
        <v>1721295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27.5</v>
      </c>
      <c r="AD16" s="487"/>
      <c r="AE16" s="487"/>
      <c r="AF16" s="487"/>
      <c r="AG16" s="488"/>
      <c r="AH16" s="486">
        <v>28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3426121</v>
      </c>
      <c r="BO16" s="407"/>
      <c r="BP16" s="407"/>
      <c r="BQ16" s="407"/>
      <c r="BR16" s="407"/>
      <c r="BS16" s="407"/>
      <c r="BT16" s="407"/>
      <c r="BU16" s="408"/>
      <c r="BV16" s="406">
        <v>3300544</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5107</v>
      </c>
      <c r="AD17" s="360"/>
      <c r="AE17" s="360"/>
      <c r="AF17" s="360"/>
      <c r="AG17" s="361"/>
      <c r="AH17" s="359">
        <v>4919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2223302</v>
      </c>
      <c r="BO17" s="407"/>
      <c r="BP17" s="407"/>
      <c r="BQ17" s="407"/>
      <c r="BR17" s="407"/>
      <c r="BS17" s="407"/>
      <c r="BT17" s="407"/>
      <c r="BU17" s="408"/>
      <c r="BV17" s="406">
        <v>2139317</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27.92</v>
      </c>
      <c r="M18" s="459"/>
      <c r="N18" s="459"/>
      <c r="O18" s="459"/>
      <c r="P18" s="459"/>
      <c r="Q18" s="459"/>
      <c r="R18" s="460"/>
      <c r="S18" s="460"/>
      <c r="T18" s="460"/>
      <c r="U18" s="460"/>
      <c r="V18" s="461"/>
      <c r="W18" s="477"/>
      <c r="X18" s="478"/>
      <c r="Y18" s="478"/>
      <c r="Z18" s="478"/>
      <c r="AA18" s="478"/>
      <c r="AB18" s="502"/>
      <c r="AC18" s="376">
        <v>67.400000000000006</v>
      </c>
      <c r="AD18" s="377"/>
      <c r="AE18" s="377"/>
      <c r="AF18" s="377"/>
      <c r="AG18" s="462"/>
      <c r="AH18" s="376">
        <v>65.5</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3816130</v>
      </c>
      <c r="BO18" s="407"/>
      <c r="BP18" s="407"/>
      <c r="BQ18" s="407"/>
      <c r="BR18" s="407"/>
      <c r="BS18" s="407"/>
      <c r="BT18" s="407"/>
      <c r="BU18" s="408"/>
      <c r="BV18" s="406">
        <v>3576863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509</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5218704</v>
      </c>
      <c r="BO19" s="407"/>
      <c r="BP19" s="407"/>
      <c r="BQ19" s="407"/>
      <c r="BR19" s="407"/>
      <c r="BS19" s="407"/>
      <c r="BT19" s="407"/>
      <c r="BU19" s="408"/>
      <c r="BV19" s="406">
        <v>5031951</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5116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1660784</v>
      </c>
      <c r="BO22" s="436"/>
      <c r="BP22" s="436"/>
      <c r="BQ22" s="436"/>
      <c r="BR22" s="436"/>
      <c r="BS22" s="436"/>
      <c r="BT22" s="436"/>
      <c r="BU22" s="437"/>
      <c r="BV22" s="435">
        <v>1828145</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1162193</v>
      </c>
      <c r="BO23" s="407"/>
      <c r="BP23" s="407"/>
      <c r="BQ23" s="407"/>
      <c r="BR23" s="407"/>
      <c r="BS23" s="407"/>
      <c r="BT23" s="407"/>
      <c r="BU23" s="408"/>
      <c r="BV23" s="406">
        <v>1169794</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7250</v>
      </c>
      <c r="R24" s="360"/>
      <c r="S24" s="360"/>
      <c r="T24" s="360"/>
      <c r="U24" s="360"/>
      <c r="V24" s="361"/>
      <c r="W24" s="449"/>
      <c r="X24" s="386"/>
      <c r="Y24" s="387"/>
      <c r="Z24" s="362" t="s">
        <v>162</v>
      </c>
      <c r="AA24" s="363"/>
      <c r="AB24" s="363"/>
      <c r="AC24" s="363"/>
      <c r="AD24" s="363"/>
      <c r="AE24" s="363"/>
      <c r="AF24" s="363"/>
      <c r="AG24" s="364"/>
      <c r="AH24" s="359">
        <v>87</v>
      </c>
      <c r="AI24" s="360"/>
      <c r="AJ24" s="360"/>
      <c r="AK24" s="360"/>
      <c r="AL24" s="361"/>
      <c r="AM24" s="359">
        <v>252300</v>
      </c>
      <c r="AN24" s="360"/>
      <c r="AO24" s="360"/>
      <c r="AP24" s="360"/>
      <c r="AQ24" s="360"/>
      <c r="AR24" s="361"/>
      <c r="AS24" s="359">
        <v>2900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468152</v>
      </c>
      <c r="BO24" s="407"/>
      <c r="BP24" s="407"/>
      <c r="BQ24" s="407"/>
      <c r="BR24" s="407"/>
      <c r="BS24" s="407"/>
      <c r="BT24" s="407"/>
      <c r="BU24" s="408"/>
      <c r="BV24" s="406">
        <v>424751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5780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846268</v>
      </c>
      <c r="BO25" s="436"/>
      <c r="BP25" s="436"/>
      <c r="BQ25" s="436"/>
      <c r="BR25" s="436"/>
      <c r="BS25" s="436"/>
      <c r="BT25" s="436"/>
      <c r="BU25" s="437"/>
      <c r="BV25" s="435">
        <v>3859869</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5420</v>
      </c>
      <c r="R26" s="360"/>
      <c r="S26" s="360"/>
      <c r="T26" s="360"/>
      <c r="U26" s="360"/>
      <c r="V26" s="361"/>
      <c r="W26" s="449"/>
      <c r="X26" s="386"/>
      <c r="Y26" s="387"/>
      <c r="Z26" s="362" t="s">
        <v>168</v>
      </c>
      <c r="AA26" s="417"/>
      <c r="AB26" s="417"/>
      <c r="AC26" s="417"/>
      <c r="AD26" s="417"/>
      <c r="AE26" s="417"/>
      <c r="AF26" s="417"/>
      <c r="AG26" s="418"/>
      <c r="AH26" s="359" t="s">
        <v>121</v>
      </c>
      <c r="AI26" s="360"/>
      <c r="AJ26" s="360"/>
      <c r="AK26" s="360"/>
      <c r="AL26" s="361"/>
      <c r="AM26" s="359" t="s">
        <v>121</v>
      </c>
      <c r="AN26" s="360"/>
      <c r="AO26" s="360"/>
      <c r="AP26" s="360"/>
      <c r="AQ26" s="360"/>
      <c r="AR26" s="361"/>
      <c r="AS26" s="359" t="s">
        <v>121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3050</v>
      </c>
      <c r="R27" s="360"/>
      <c r="S27" s="360"/>
      <c r="T27" s="360"/>
      <c r="U27" s="360"/>
      <c r="V27" s="361"/>
      <c r="W27" s="449"/>
      <c r="X27" s="386"/>
      <c r="Y27" s="387"/>
      <c r="Z27" s="362" t="s">
        <v>171</v>
      </c>
      <c r="AA27" s="363"/>
      <c r="AB27" s="363"/>
      <c r="AC27" s="363"/>
      <c r="AD27" s="363"/>
      <c r="AE27" s="363"/>
      <c r="AF27" s="363"/>
      <c r="AG27" s="364"/>
      <c r="AH27" s="359">
        <v>10</v>
      </c>
      <c r="AI27" s="360"/>
      <c r="AJ27" s="360"/>
      <c r="AK27" s="360"/>
      <c r="AL27" s="361"/>
      <c r="AM27" s="359">
        <v>33253</v>
      </c>
      <c r="AN27" s="360"/>
      <c r="AO27" s="360"/>
      <c r="AP27" s="360"/>
      <c r="AQ27" s="360"/>
      <c r="AR27" s="361"/>
      <c r="AS27" s="359">
        <v>3325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121</v>
      </c>
      <c r="BO27" s="441"/>
      <c r="BP27" s="441"/>
      <c r="BQ27" s="441"/>
      <c r="BR27" s="441"/>
      <c r="BS27" s="441"/>
      <c r="BT27" s="441"/>
      <c r="BU27" s="442"/>
      <c r="BV27" s="440" t="s">
        <v>121</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2350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2294187</v>
      </c>
      <c r="BO28" s="436"/>
      <c r="BP28" s="436"/>
      <c r="BQ28" s="436"/>
      <c r="BR28" s="436"/>
      <c r="BS28" s="436"/>
      <c r="BT28" s="436"/>
      <c r="BU28" s="437"/>
      <c r="BV28" s="435">
        <v>2179366</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10</v>
      </c>
      <c r="M29" s="360"/>
      <c r="N29" s="360"/>
      <c r="O29" s="360"/>
      <c r="P29" s="361"/>
      <c r="Q29" s="359">
        <v>2100</v>
      </c>
      <c r="R29" s="360"/>
      <c r="S29" s="360"/>
      <c r="T29" s="360"/>
      <c r="U29" s="360"/>
      <c r="V29" s="361"/>
      <c r="W29" s="450"/>
      <c r="X29" s="451"/>
      <c r="Y29" s="452"/>
      <c r="Z29" s="362" t="s">
        <v>177</v>
      </c>
      <c r="AA29" s="363"/>
      <c r="AB29" s="363"/>
      <c r="AC29" s="363"/>
      <c r="AD29" s="363"/>
      <c r="AE29" s="363"/>
      <c r="AF29" s="363"/>
      <c r="AG29" s="364"/>
      <c r="AH29" s="359">
        <v>97</v>
      </c>
      <c r="AI29" s="360"/>
      <c r="AJ29" s="360"/>
      <c r="AK29" s="360"/>
      <c r="AL29" s="361"/>
      <c r="AM29" s="359">
        <v>285553</v>
      </c>
      <c r="AN29" s="360"/>
      <c r="AO29" s="360"/>
      <c r="AP29" s="360"/>
      <c r="AQ29" s="360"/>
      <c r="AR29" s="361"/>
      <c r="AS29" s="359">
        <v>2944</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205291</v>
      </c>
      <c r="BO29" s="407"/>
      <c r="BP29" s="407"/>
      <c r="BQ29" s="407"/>
      <c r="BR29" s="407"/>
      <c r="BS29" s="407"/>
      <c r="BT29" s="407"/>
      <c r="BU29" s="408"/>
      <c r="BV29" s="406">
        <v>345126</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1376779</v>
      </c>
      <c r="BO30" s="441"/>
      <c r="BP30" s="441"/>
      <c r="BQ30" s="441"/>
      <c r="BR30" s="441"/>
      <c r="BS30" s="441"/>
      <c r="BT30" s="441"/>
      <c r="BU30" s="442"/>
      <c r="BV30" s="440">
        <v>1692833</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上水道事業会計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IF('各会計、関係団体の財政状況及び健全化判断比率'!B33="","",'各会計、関係団体の財政状況及び健全化判断比率'!B33)</f>
        <v>太陽光発電事業特別会計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群馬県後期高齢者医療広域連合（一般会計）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榛東村土地開発公社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学校給食事業特別会計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群馬県後期高齢者医療広域連合（後期高齢者医療特別会計）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群馬県市町村会館管理組合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群馬県市町村総合事務組合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渋川地区広域市町村圏振興整備組合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kXEycyp3n+EfxMEyjjRptvq3uWMcpws2KXtKc18kTO5R7oxEmfWy5Wh3+zAVl5xUYVGD51R6ThYSGbrQIny7tw==" saltValue="SLPqcrfZO0e69RIW92wG7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1628474</v>
      </c>
      <c r="S5" s="664"/>
      <c r="T5" s="664"/>
      <c r="U5" s="664"/>
      <c r="V5" s="664"/>
      <c r="W5" s="664"/>
      <c r="X5" s="664"/>
      <c r="Y5" s="689"/>
      <c r="Z5" s="702">
        <v>16.5</v>
      </c>
      <c r="AA5" s="702"/>
      <c r="AB5" s="702"/>
      <c r="AC5" s="702"/>
      <c r="AD5" s="703">
        <v>1628474</v>
      </c>
      <c r="AE5" s="703"/>
      <c r="AF5" s="703"/>
      <c r="AG5" s="703"/>
      <c r="AH5" s="703"/>
      <c r="AI5" s="703"/>
      <c r="AJ5" s="703"/>
      <c r="AK5" s="703"/>
      <c r="AL5" s="690">
        <v>41.4</v>
      </c>
      <c r="AM5" s="672"/>
      <c r="AN5" s="672"/>
      <c r="AO5" s="691"/>
      <c r="AP5" s="666" t="s">
        <v>216</v>
      </c>
      <c r="AQ5" s="667"/>
      <c r="AR5" s="667"/>
      <c r="AS5" s="667"/>
      <c r="AT5" s="667"/>
      <c r="AU5" s="667"/>
      <c r="AV5" s="667"/>
      <c r="AW5" s="667"/>
      <c r="AX5" s="667"/>
      <c r="AY5" s="667"/>
      <c r="AZ5" s="667"/>
      <c r="BA5" s="667"/>
      <c r="BB5" s="667"/>
      <c r="BC5" s="667"/>
      <c r="BD5" s="667"/>
      <c r="BE5" s="667"/>
      <c r="BF5" s="668"/>
      <c r="BG5" s="608">
        <v>1628474</v>
      </c>
      <c r="BH5" s="609"/>
      <c r="BI5" s="609"/>
      <c r="BJ5" s="609"/>
      <c r="BK5" s="609"/>
      <c r="BL5" s="609"/>
      <c r="BM5" s="609"/>
      <c r="BN5" s="610"/>
      <c r="BO5" s="646">
        <v>100</v>
      </c>
      <c r="BP5" s="646"/>
      <c r="BQ5" s="646"/>
      <c r="BR5" s="646"/>
      <c r="BS5" s="647" t="s">
        <v>121</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83763</v>
      </c>
      <c r="S6" s="609"/>
      <c r="T6" s="609"/>
      <c r="U6" s="609"/>
      <c r="V6" s="609"/>
      <c r="W6" s="609"/>
      <c r="X6" s="609"/>
      <c r="Y6" s="610"/>
      <c r="Z6" s="646">
        <v>0.8</v>
      </c>
      <c r="AA6" s="646"/>
      <c r="AB6" s="646"/>
      <c r="AC6" s="646"/>
      <c r="AD6" s="647">
        <v>83763</v>
      </c>
      <c r="AE6" s="647"/>
      <c r="AF6" s="647"/>
      <c r="AG6" s="647"/>
      <c r="AH6" s="647"/>
      <c r="AI6" s="647"/>
      <c r="AJ6" s="647"/>
      <c r="AK6" s="647"/>
      <c r="AL6" s="611">
        <v>2.1</v>
      </c>
      <c r="AM6" s="612"/>
      <c r="AN6" s="612"/>
      <c r="AO6" s="648"/>
      <c r="AP6" s="605" t="s">
        <v>221</v>
      </c>
      <c r="AQ6" s="606"/>
      <c r="AR6" s="606"/>
      <c r="AS6" s="606"/>
      <c r="AT6" s="606"/>
      <c r="AU6" s="606"/>
      <c r="AV6" s="606"/>
      <c r="AW6" s="606"/>
      <c r="AX6" s="606"/>
      <c r="AY6" s="606"/>
      <c r="AZ6" s="606"/>
      <c r="BA6" s="606"/>
      <c r="BB6" s="606"/>
      <c r="BC6" s="606"/>
      <c r="BD6" s="606"/>
      <c r="BE6" s="606"/>
      <c r="BF6" s="607"/>
      <c r="BG6" s="608">
        <v>1628474</v>
      </c>
      <c r="BH6" s="609"/>
      <c r="BI6" s="609"/>
      <c r="BJ6" s="609"/>
      <c r="BK6" s="609"/>
      <c r="BL6" s="609"/>
      <c r="BM6" s="609"/>
      <c r="BN6" s="610"/>
      <c r="BO6" s="646">
        <v>100</v>
      </c>
      <c r="BP6" s="646"/>
      <c r="BQ6" s="646"/>
      <c r="BR6" s="646"/>
      <c r="BS6" s="647" t="s">
        <v>121</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77860</v>
      </c>
      <c r="CS6" s="609"/>
      <c r="CT6" s="609"/>
      <c r="CU6" s="609"/>
      <c r="CV6" s="609"/>
      <c r="CW6" s="609"/>
      <c r="CX6" s="609"/>
      <c r="CY6" s="610"/>
      <c r="CZ6" s="690">
        <v>0.8</v>
      </c>
      <c r="DA6" s="672"/>
      <c r="DB6" s="672"/>
      <c r="DC6" s="692"/>
      <c r="DD6" s="614" t="s">
        <v>121</v>
      </c>
      <c r="DE6" s="609"/>
      <c r="DF6" s="609"/>
      <c r="DG6" s="609"/>
      <c r="DH6" s="609"/>
      <c r="DI6" s="609"/>
      <c r="DJ6" s="609"/>
      <c r="DK6" s="609"/>
      <c r="DL6" s="609"/>
      <c r="DM6" s="609"/>
      <c r="DN6" s="609"/>
      <c r="DO6" s="609"/>
      <c r="DP6" s="610"/>
      <c r="DQ6" s="614">
        <v>77860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781</v>
      </c>
      <c r="S7" s="609"/>
      <c r="T7" s="609"/>
      <c r="U7" s="609"/>
      <c r="V7" s="609"/>
      <c r="W7" s="609"/>
      <c r="X7" s="609"/>
      <c r="Y7" s="610"/>
      <c r="Z7" s="646">
        <v>0</v>
      </c>
      <c r="AA7" s="646"/>
      <c r="AB7" s="646"/>
      <c r="AC7" s="646"/>
      <c r="AD7" s="647">
        <v>781</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748467</v>
      </c>
      <c r="BH7" s="609"/>
      <c r="BI7" s="609"/>
      <c r="BJ7" s="609"/>
      <c r="BK7" s="609"/>
      <c r="BL7" s="609"/>
      <c r="BM7" s="609"/>
      <c r="BN7" s="610"/>
      <c r="BO7" s="646">
        <v>46</v>
      </c>
      <c r="BP7" s="646"/>
      <c r="BQ7" s="646"/>
      <c r="BR7" s="646"/>
      <c r="BS7" s="647" t="s">
        <v>121</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955060</v>
      </c>
      <c r="CS7" s="609"/>
      <c r="CT7" s="609"/>
      <c r="CU7" s="609"/>
      <c r="CV7" s="609"/>
      <c r="CW7" s="609"/>
      <c r="CX7" s="609"/>
      <c r="CY7" s="610"/>
      <c r="CZ7" s="646">
        <v>9.9</v>
      </c>
      <c r="DA7" s="646"/>
      <c r="DB7" s="646"/>
      <c r="DC7" s="646"/>
      <c r="DD7" s="614">
        <v>15939</v>
      </c>
      <c r="DE7" s="609"/>
      <c r="DF7" s="609"/>
      <c r="DG7" s="609"/>
      <c r="DH7" s="609"/>
      <c r="DI7" s="609"/>
      <c r="DJ7" s="609"/>
      <c r="DK7" s="609"/>
      <c r="DL7" s="609"/>
      <c r="DM7" s="609"/>
      <c r="DN7" s="609"/>
      <c r="DO7" s="609"/>
      <c r="DP7" s="610"/>
      <c r="DQ7" s="614">
        <v>831980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15557</v>
      </c>
      <c r="S8" s="609"/>
      <c r="T8" s="609"/>
      <c r="U8" s="609"/>
      <c r="V8" s="609"/>
      <c r="W8" s="609"/>
      <c r="X8" s="609"/>
      <c r="Y8" s="610"/>
      <c r="Z8" s="646">
        <v>0.2</v>
      </c>
      <c r="AA8" s="646"/>
      <c r="AB8" s="646"/>
      <c r="AC8" s="646"/>
      <c r="AD8" s="647">
        <v>15557</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24196</v>
      </c>
      <c r="BH8" s="609"/>
      <c r="BI8" s="609"/>
      <c r="BJ8" s="609"/>
      <c r="BK8" s="609"/>
      <c r="BL8" s="609"/>
      <c r="BM8" s="609"/>
      <c r="BN8" s="610"/>
      <c r="BO8" s="646">
        <v>1.5</v>
      </c>
      <c r="BP8" s="646"/>
      <c r="BQ8" s="646"/>
      <c r="BR8" s="646"/>
      <c r="BS8" s="647" t="s">
        <v>121</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2684354</v>
      </c>
      <c r="CS8" s="609"/>
      <c r="CT8" s="609"/>
      <c r="CU8" s="609"/>
      <c r="CV8" s="609"/>
      <c r="CW8" s="609"/>
      <c r="CX8" s="609"/>
      <c r="CY8" s="610"/>
      <c r="CZ8" s="646">
        <v>27.7</v>
      </c>
      <c r="DA8" s="646"/>
      <c r="DB8" s="646"/>
      <c r="DC8" s="646"/>
      <c r="DD8" s="614">
        <v>15055</v>
      </c>
      <c r="DE8" s="609"/>
      <c r="DF8" s="609"/>
      <c r="DG8" s="609"/>
      <c r="DH8" s="609"/>
      <c r="DI8" s="609"/>
      <c r="DJ8" s="609"/>
      <c r="DK8" s="609"/>
      <c r="DL8" s="609"/>
      <c r="DM8" s="609"/>
      <c r="DN8" s="609"/>
      <c r="DO8" s="609"/>
      <c r="DP8" s="610"/>
      <c r="DQ8" s="614">
        <v>1419275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21053</v>
      </c>
      <c r="S9" s="609"/>
      <c r="T9" s="609"/>
      <c r="U9" s="609"/>
      <c r="V9" s="609"/>
      <c r="W9" s="609"/>
      <c r="X9" s="609"/>
      <c r="Y9" s="610"/>
      <c r="Z9" s="646">
        <v>0.2</v>
      </c>
      <c r="AA9" s="646"/>
      <c r="AB9" s="646"/>
      <c r="AC9" s="646"/>
      <c r="AD9" s="647">
        <v>21053</v>
      </c>
      <c r="AE9" s="647"/>
      <c r="AF9" s="647"/>
      <c r="AG9" s="647"/>
      <c r="AH9" s="647"/>
      <c r="AI9" s="647"/>
      <c r="AJ9" s="647"/>
      <c r="AK9" s="647"/>
      <c r="AL9" s="611">
        <v>0.5</v>
      </c>
      <c r="AM9" s="612"/>
      <c r="AN9" s="612"/>
      <c r="AO9" s="648"/>
      <c r="AP9" s="605" t="s">
        <v>230</v>
      </c>
      <c r="AQ9" s="606"/>
      <c r="AR9" s="606"/>
      <c r="AS9" s="606"/>
      <c r="AT9" s="606"/>
      <c r="AU9" s="606"/>
      <c r="AV9" s="606"/>
      <c r="AW9" s="606"/>
      <c r="AX9" s="606"/>
      <c r="AY9" s="606"/>
      <c r="AZ9" s="606"/>
      <c r="BA9" s="606"/>
      <c r="BB9" s="606"/>
      <c r="BC9" s="606"/>
      <c r="BD9" s="606"/>
      <c r="BE9" s="606"/>
      <c r="BF9" s="607"/>
      <c r="BG9" s="608">
        <v>666429</v>
      </c>
      <c r="BH9" s="609"/>
      <c r="BI9" s="609"/>
      <c r="BJ9" s="609"/>
      <c r="BK9" s="609"/>
      <c r="BL9" s="609"/>
      <c r="BM9" s="609"/>
      <c r="BN9" s="610"/>
      <c r="BO9" s="646">
        <v>40.9</v>
      </c>
      <c r="BP9" s="646"/>
      <c r="BQ9" s="646"/>
      <c r="BR9" s="646"/>
      <c r="BS9" s="647" t="s">
        <v>121</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406470</v>
      </c>
      <c r="CS9" s="609"/>
      <c r="CT9" s="609"/>
      <c r="CU9" s="609"/>
      <c r="CV9" s="609"/>
      <c r="CW9" s="609"/>
      <c r="CX9" s="609"/>
      <c r="CY9" s="610"/>
      <c r="CZ9" s="646">
        <v>4.2</v>
      </c>
      <c r="DA9" s="646"/>
      <c r="DB9" s="646"/>
      <c r="DC9" s="646"/>
      <c r="DD9" s="614">
        <v>4397</v>
      </c>
      <c r="DE9" s="609"/>
      <c r="DF9" s="609"/>
      <c r="DG9" s="609"/>
      <c r="DH9" s="609"/>
      <c r="DI9" s="609"/>
      <c r="DJ9" s="609"/>
      <c r="DK9" s="609"/>
      <c r="DL9" s="609"/>
      <c r="DM9" s="609"/>
      <c r="DN9" s="609"/>
      <c r="DO9" s="609"/>
      <c r="DP9" s="610"/>
      <c r="DQ9" s="614">
        <v>371771</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29074</v>
      </c>
      <c r="BH10" s="609"/>
      <c r="BI10" s="609"/>
      <c r="BJ10" s="609"/>
      <c r="BK10" s="609"/>
      <c r="BL10" s="609"/>
      <c r="BM10" s="609"/>
      <c r="BN10" s="610"/>
      <c r="BO10" s="646">
        <v>1.8</v>
      </c>
      <c r="BP10" s="646"/>
      <c r="BQ10" s="646"/>
      <c r="BR10" s="646"/>
      <c r="BS10" s="647" t="s">
        <v>121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3873</v>
      </c>
      <c r="CS10" s="609"/>
      <c r="CT10" s="609"/>
      <c r="CU10" s="609"/>
      <c r="CV10" s="609"/>
      <c r="CW10" s="609"/>
      <c r="CX10" s="609"/>
      <c r="CY10" s="610"/>
      <c r="CZ10" s="646">
        <v>0</v>
      </c>
      <c r="DA10" s="646"/>
      <c r="DB10" s="646"/>
      <c r="DC10" s="646"/>
      <c r="DD10" s="614" t="s">
        <v>121</v>
      </c>
      <c r="DE10" s="609"/>
      <c r="DF10" s="609"/>
      <c r="DG10" s="609"/>
      <c r="DH10" s="609"/>
      <c r="DI10" s="609"/>
      <c r="DJ10" s="609"/>
      <c r="DK10" s="609"/>
      <c r="DL10" s="609"/>
      <c r="DM10" s="609"/>
      <c r="DN10" s="609"/>
      <c r="DO10" s="609"/>
      <c r="DP10" s="610"/>
      <c r="DQ10" s="614">
        <v>3873</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357988</v>
      </c>
      <c r="S11" s="609"/>
      <c r="T11" s="609"/>
      <c r="U11" s="609"/>
      <c r="V11" s="609"/>
      <c r="W11" s="609"/>
      <c r="X11" s="609"/>
      <c r="Y11" s="610"/>
      <c r="Z11" s="611">
        <v>3.6</v>
      </c>
      <c r="AA11" s="612"/>
      <c r="AB11" s="612"/>
      <c r="AC11" s="613"/>
      <c r="AD11" s="614">
        <v>357988</v>
      </c>
      <c r="AE11" s="609"/>
      <c r="AF11" s="609"/>
      <c r="AG11" s="609"/>
      <c r="AH11" s="609"/>
      <c r="AI11" s="609"/>
      <c r="AJ11" s="609"/>
      <c r="AK11" s="610"/>
      <c r="AL11" s="611">
        <v>9.1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28768</v>
      </c>
      <c r="BH11" s="609"/>
      <c r="BI11" s="609"/>
      <c r="BJ11" s="609"/>
      <c r="BK11" s="609"/>
      <c r="BL11" s="609"/>
      <c r="BM11" s="609"/>
      <c r="BN11" s="610"/>
      <c r="BO11" s="646">
        <v>1.8</v>
      </c>
      <c r="BP11" s="646"/>
      <c r="BQ11" s="646"/>
      <c r="BR11" s="646"/>
      <c r="BS11" s="647" t="s">
        <v>121</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266620</v>
      </c>
      <c r="CS11" s="609"/>
      <c r="CT11" s="609"/>
      <c r="CU11" s="609"/>
      <c r="CV11" s="609"/>
      <c r="CW11" s="609"/>
      <c r="CX11" s="609"/>
      <c r="CY11" s="610"/>
      <c r="CZ11" s="646">
        <v>2.8</v>
      </c>
      <c r="DA11" s="646"/>
      <c r="DB11" s="646"/>
      <c r="DC11" s="646"/>
      <c r="DD11" s="614">
        <v>71599</v>
      </c>
      <c r="DE11" s="609"/>
      <c r="DF11" s="609"/>
      <c r="DG11" s="609"/>
      <c r="DH11" s="609"/>
      <c r="DI11" s="609"/>
      <c r="DJ11" s="609"/>
      <c r="DK11" s="609"/>
      <c r="DL11" s="609"/>
      <c r="DM11" s="609"/>
      <c r="DN11" s="609"/>
      <c r="DO11" s="609"/>
      <c r="DP11" s="610"/>
      <c r="DQ11" s="614">
        <v>144844</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9295</v>
      </c>
      <c r="S12" s="609"/>
      <c r="T12" s="609"/>
      <c r="U12" s="609"/>
      <c r="V12" s="609"/>
      <c r="W12" s="609"/>
      <c r="X12" s="609"/>
      <c r="Y12" s="610"/>
      <c r="Z12" s="646">
        <v>0.1</v>
      </c>
      <c r="AA12" s="646"/>
      <c r="AB12" s="646"/>
      <c r="AC12" s="646"/>
      <c r="AD12" s="647">
        <v>9295</v>
      </c>
      <c r="AE12" s="647"/>
      <c r="AF12" s="647"/>
      <c r="AG12" s="647"/>
      <c r="AH12" s="647"/>
      <c r="AI12" s="647"/>
      <c r="AJ12" s="647"/>
      <c r="AK12" s="647"/>
      <c r="AL12" s="611">
        <v>0.2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715639</v>
      </c>
      <c r="BH12" s="609"/>
      <c r="BI12" s="609"/>
      <c r="BJ12" s="609"/>
      <c r="BK12" s="609"/>
      <c r="BL12" s="609"/>
      <c r="BM12" s="609"/>
      <c r="BN12" s="610"/>
      <c r="BO12" s="646">
        <v>43.9</v>
      </c>
      <c r="BP12" s="646"/>
      <c r="BQ12" s="646"/>
      <c r="BR12" s="646"/>
      <c r="BS12" s="647" t="s">
        <v>121</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40570</v>
      </c>
      <c r="CS12" s="609"/>
      <c r="CT12" s="609"/>
      <c r="CU12" s="609"/>
      <c r="CV12" s="609"/>
      <c r="CW12" s="609"/>
      <c r="CX12" s="609"/>
      <c r="CY12" s="610"/>
      <c r="CZ12" s="646">
        <v>0.4</v>
      </c>
      <c r="DA12" s="646"/>
      <c r="DB12" s="646"/>
      <c r="DC12" s="646"/>
      <c r="DD12" s="614" t="s">
        <v>121</v>
      </c>
      <c r="DE12" s="609"/>
      <c r="DF12" s="609"/>
      <c r="DG12" s="609"/>
      <c r="DH12" s="609"/>
      <c r="DI12" s="609"/>
      <c r="DJ12" s="609"/>
      <c r="DK12" s="609"/>
      <c r="DL12" s="609"/>
      <c r="DM12" s="609"/>
      <c r="DN12" s="609"/>
      <c r="DO12" s="609"/>
      <c r="DP12" s="610"/>
      <c r="DQ12" s="614">
        <v>16742</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702600</v>
      </c>
      <c r="BH13" s="609"/>
      <c r="BI13" s="609"/>
      <c r="BJ13" s="609"/>
      <c r="BK13" s="609"/>
      <c r="BL13" s="609"/>
      <c r="BM13" s="609"/>
      <c r="BN13" s="610"/>
      <c r="BO13" s="646">
        <v>43.1</v>
      </c>
      <c r="BP13" s="646"/>
      <c r="BQ13" s="646"/>
      <c r="BR13" s="646"/>
      <c r="BS13" s="647" t="s">
        <v>121</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745187</v>
      </c>
      <c r="CS13" s="609"/>
      <c r="CT13" s="609"/>
      <c r="CU13" s="609"/>
      <c r="CV13" s="609"/>
      <c r="CW13" s="609"/>
      <c r="CX13" s="609"/>
      <c r="CY13" s="610"/>
      <c r="CZ13" s="646">
        <v>7.7</v>
      </c>
      <c r="DA13" s="646"/>
      <c r="DB13" s="646"/>
      <c r="DC13" s="646"/>
      <c r="DD13" s="614">
        <v>224020</v>
      </c>
      <c r="DE13" s="609"/>
      <c r="DF13" s="609"/>
      <c r="DG13" s="609"/>
      <c r="DH13" s="609"/>
      <c r="DI13" s="609"/>
      <c r="DJ13" s="609"/>
      <c r="DK13" s="609"/>
      <c r="DL13" s="609"/>
      <c r="DM13" s="609"/>
      <c r="DN13" s="609"/>
      <c r="DO13" s="609"/>
      <c r="DP13" s="610"/>
      <c r="DQ13" s="614">
        <v>718803</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63239</v>
      </c>
      <c r="BH14" s="609"/>
      <c r="BI14" s="609"/>
      <c r="BJ14" s="609"/>
      <c r="BK14" s="609"/>
      <c r="BL14" s="609"/>
      <c r="BM14" s="609"/>
      <c r="BN14" s="610"/>
      <c r="BO14" s="646">
        <v>3.9</v>
      </c>
      <c r="BP14" s="646"/>
      <c r="BQ14" s="646"/>
      <c r="BR14" s="646"/>
      <c r="BS14" s="647" t="s">
        <v>121</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311225</v>
      </c>
      <c r="CS14" s="609"/>
      <c r="CT14" s="609"/>
      <c r="CU14" s="609"/>
      <c r="CV14" s="609"/>
      <c r="CW14" s="609"/>
      <c r="CX14" s="609"/>
      <c r="CY14" s="610"/>
      <c r="CZ14" s="646">
        <v>3.2</v>
      </c>
      <c r="DA14" s="646"/>
      <c r="DB14" s="646"/>
      <c r="DC14" s="646"/>
      <c r="DD14" s="614">
        <v>5947</v>
      </c>
      <c r="DE14" s="609"/>
      <c r="DF14" s="609"/>
      <c r="DG14" s="609"/>
      <c r="DH14" s="609"/>
      <c r="DI14" s="609"/>
      <c r="DJ14" s="609"/>
      <c r="DK14" s="609"/>
      <c r="DL14" s="609"/>
      <c r="DM14" s="609"/>
      <c r="DN14" s="609"/>
      <c r="DO14" s="609"/>
      <c r="DP14" s="610"/>
      <c r="DQ14" s="614">
        <v>309114</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11919</v>
      </c>
      <c r="S15" s="609"/>
      <c r="T15" s="609"/>
      <c r="U15" s="609"/>
      <c r="V15" s="609"/>
      <c r="W15" s="609"/>
      <c r="X15" s="609"/>
      <c r="Y15" s="610"/>
      <c r="Z15" s="646">
        <v>0.1</v>
      </c>
      <c r="AA15" s="646"/>
      <c r="AB15" s="646"/>
      <c r="AC15" s="646"/>
      <c r="AD15" s="647">
        <v>11919</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101129</v>
      </c>
      <c r="BH15" s="609"/>
      <c r="BI15" s="609"/>
      <c r="BJ15" s="609"/>
      <c r="BK15" s="609"/>
      <c r="BL15" s="609"/>
      <c r="BM15" s="609"/>
      <c r="BN15" s="610"/>
      <c r="BO15" s="646">
        <v>6.2</v>
      </c>
      <c r="BP15" s="646"/>
      <c r="BQ15" s="646"/>
      <c r="BR15" s="646"/>
      <c r="BS15" s="647" t="s">
        <v>121</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3907247</v>
      </c>
      <c r="CS15" s="609"/>
      <c r="CT15" s="609"/>
      <c r="CU15" s="609"/>
      <c r="CV15" s="609"/>
      <c r="CW15" s="609"/>
      <c r="CX15" s="609"/>
      <c r="CY15" s="610"/>
      <c r="CZ15" s="646">
        <v>40.299999999999997</v>
      </c>
      <c r="DA15" s="646"/>
      <c r="DB15" s="646"/>
      <c r="DC15" s="646"/>
      <c r="DD15" s="614">
        <v>3091307</v>
      </c>
      <c r="DE15" s="609"/>
      <c r="DF15" s="609"/>
      <c r="DG15" s="609"/>
      <c r="DH15" s="609"/>
      <c r="DI15" s="609"/>
      <c r="DJ15" s="609"/>
      <c r="DK15" s="609"/>
      <c r="DL15" s="609"/>
      <c r="DM15" s="609"/>
      <c r="DN15" s="609"/>
      <c r="DO15" s="609"/>
      <c r="DP15" s="610"/>
      <c r="DQ15" s="614">
        <v>851119</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32063</v>
      </c>
      <c r="S16" s="609"/>
      <c r="T16" s="609"/>
      <c r="U16" s="609"/>
      <c r="V16" s="609"/>
      <c r="W16" s="609"/>
      <c r="X16" s="609"/>
      <c r="Y16" s="610"/>
      <c r="Z16" s="646">
        <v>0.3</v>
      </c>
      <c r="AA16" s="646"/>
      <c r="AB16" s="646"/>
      <c r="AC16" s="646"/>
      <c r="AD16" s="647">
        <v>32063</v>
      </c>
      <c r="AE16" s="647"/>
      <c r="AF16" s="647"/>
      <c r="AG16" s="647"/>
      <c r="AH16" s="647"/>
      <c r="AI16" s="647"/>
      <c r="AJ16" s="647"/>
      <c r="AK16" s="647"/>
      <c r="AL16" s="611">
        <v>0.8</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121</v>
      </c>
      <c r="CS16" s="609"/>
      <c r="CT16" s="609"/>
      <c r="CU16" s="609"/>
      <c r="CV16" s="609"/>
      <c r="CW16" s="609"/>
      <c r="CX16" s="609"/>
      <c r="CY16" s="610"/>
      <c r="CZ16" s="646" t="s">
        <v>121</v>
      </c>
      <c r="DA16" s="646"/>
      <c r="DB16" s="646"/>
      <c r="DC16" s="646"/>
      <c r="DD16" s="614" t="s">
        <v>121</v>
      </c>
      <c r="DE16" s="609"/>
      <c r="DF16" s="609"/>
      <c r="DG16" s="609"/>
      <c r="DH16" s="609"/>
      <c r="DI16" s="609"/>
      <c r="DJ16" s="609"/>
      <c r="DK16" s="609"/>
      <c r="DL16" s="609"/>
      <c r="DM16" s="609"/>
      <c r="DN16" s="609"/>
      <c r="DO16" s="609"/>
      <c r="DP16" s="610"/>
      <c r="DQ16" s="614" t="s">
        <v>121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95714</v>
      </c>
      <c r="S17" s="609"/>
      <c r="T17" s="609"/>
      <c r="U17" s="609"/>
      <c r="V17" s="609"/>
      <c r="W17" s="609"/>
      <c r="X17" s="609"/>
      <c r="Y17" s="610"/>
      <c r="Z17" s="646">
        <v>1</v>
      </c>
      <c r="AA17" s="646"/>
      <c r="AB17" s="646"/>
      <c r="AC17" s="646"/>
      <c r="AD17" s="647">
        <v>95714</v>
      </c>
      <c r="AE17" s="647"/>
      <c r="AF17" s="647"/>
      <c r="AG17" s="647"/>
      <c r="AH17" s="647"/>
      <c r="AI17" s="647"/>
      <c r="AJ17" s="647"/>
      <c r="AK17" s="647"/>
      <c r="AL17" s="611">
        <v>2.4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291396</v>
      </c>
      <c r="CS17" s="609"/>
      <c r="CT17" s="609"/>
      <c r="CU17" s="609"/>
      <c r="CV17" s="609"/>
      <c r="CW17" s="609"/>
      <c r="CX17" s="609"/>
      <c r="CY17" s="610"/>
      <c r="CZ17" s="646">
        <v>3</v>
      </c>
      <c r="DA17" s="646"/>
      <c r="DB17" s="646"/>
      <c r="DC17" s="646"/>
      <c r="DD17" s="614" t="s">
        <v>121</v>
      </c>
      <c r="DE17" s="609"/>
      <c r="DF17" s="609"/>
      <c r="DG17" s="609"/>
      <c r="DH17" s="609"/>
      <c r="DI17" s="609"/>
      <c r="DJ17" s="609"/>
      <c r="DK17" s="609"/>
      <c r="DL17" s="609"/>
      <c r="DM17" s="609"/>
      <c r="DN17" s="609"/>
      <c r="DO17" s="609"/>
      <c r="DP17" s="610"/>
      <c r="DQ17" s="614">
        <v>291396</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23959</v>
      </c>
      <c r="S18" s="609"/>
      <c r="T18" s="609"/>
      <c r="U18" s="609"/>
      <c r="V18" s="609"/>
      <c r="W18" s="609"/>
      <c r="X18" s="609"/>
      <c r="Y18" s="610"/>
      <c r="Z18" s="646">
        <v>0.2</v>
      </c>
      <c r="AA18" s="646"/>
      <c r="AB18" s="646"/>
      <c r="AC18" s="646"/>
      <c r="AD18" s="647">
        <v>23959</v>
      </c>
      <c r="AE18" s="647"/>
      <c r="AF18" s="647"/>
      <c r="AG18" s="647"/>
      <c r="AH18" s="647"/>
      <c r="AI18" s="647"/>
      <c r="AJ18" s="647"/>
      <c r="AK18" s="647"/>
      <c r="AL18" s="611">
        <v>0.6</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69025</v>
      </c>
      <c r="S19" s="609"/>
      <c r="T19" s="609"/>
      <c r="U19" s="609"/>
      <c r="V19" s="609"/>
      <c r="W19" s="609"/>
      <c r="X19" s="609"/>
      <c r="Y19" s="610"/>
      <c r="Z19" s="646">
        <v>0.7</v>
      </c>
      <c r="AA19" s="646"/>
      <c r="AB19" s="646"/>
      <c r="AC19" s="646"/>
      <c r="AD19" s="647">
        <v>69025</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121</v>
      </c>
      <c r="BH19" s="609"/>
      <c r="BI19" s="609"/>
      <c r="BJ19" s="609"/>
      <c r="BK19" s="609"/>
      <c r="BL19" s="609"/>
      <c r="BM19" s="609"/>
      <c r="BN19" s="610"/>
      <c r="BO19" s="646" t="s">
        <v>121</v>
      </c>
      <c r="BP19" s="646"/>
      <c r="BQ19" s="646"/>
      <c r="BR19" s="646"/>
      <c r="BS19" s="647" t="s">
        <v>121</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2730</v>
      </c>
      <c r="S20" s="609"/>
      <c r="T20" s="609"/>
      <c r="U20" s="609"/>
      <c r="V20" s="609"/>
      <c r="W20" s="609"/>
      <c r="X20" s="609"/>
      <c r="Y20" s="610"/>
      <c r="Z20" s="646">
        <v>0</v>
      </c>
      <c r="AA20" s="646"/>
      <c r="AB20" s="646"/>
      <c r="AC20" s="646"/>
      <c r="AD20" s="647">
        <v>2730</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121</v>
      </c>
      <c r="BH20" s="609"/>
      <c r="BI20" s="609"/>
      <c r="BJ20" s="609"/>
      <c r="BK20" s="609"/>
      <c r="BL20" s="609"/>
      <c r="BM20" s="609"/>
      <c r="BN20" s="610"/>
      <c r="BO20" s="646" t="s">
        <v>121</v>
      </c>
      <c r="BP20" s="646"/>
      <c r="BQ20" s="646"/>
      <c r="BR20" s="646"/>
      <c r="BS20" s="647" t="s">
        <v>121</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9689862</v>
      </c>
      <c r="CS20" s="609"/>
      <c r="CT20" s="609"/>
      <c r="CU20" s="609"/>
      <c r="CV20" s="609"/>
      <c r="CW20" s="609"/>
      <c r="CX20" s="609"/>
      <c r="CY20" s="610"/>
      <c r="CZ20" s="646">
        <v>100</v>
      </c>
      <c r="DA20" s="646"/>
      <c r="DB20" s="646"/>
      <c r="DC20" s="646"/>
      <c r="DD20" s="614">
        <v>3428264</v>
      </c>
      <c r="DE20" s="609"/>
      <c r="DF20" s="609"/>
      <c r="DG20" s="609"/>
      <c r="DH20" s="609"/>
      <c r="DI20" s="609"/>
      <c r="DJ20" s="609"/>
      <c r="DK20" s="609"/>
      <c r="DL20" s="609"/>
      <c r="DM20" s="609"/>
      <c r="DN20" s="609"/>
      <c r="DO20" s="609"/>
      <c r="DP20" s="610"/>
      <c r="DQ20" s="614">
        <v>5036777</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1748466</v>
      </c>
      <c r="S21" s="609"/>
      <c r="T21" s="609"/>
      <c r="U21" s="609"/>
      <c r="V21" s="609"/>
      <c r="W21" s="609"/>
      <c r="X21" s="609"/>
      <c r="Y21" s="610"/>
      <c r="Z21" s="646">
        <v>17.7</v>
      </c>
      <c r="AA21" s="646"/>
      <c r="AB21" s="646"/>
      <c r="AC21" s="646"/>
      <c r="AD21" s="647">
        <v>1577085</v>
      </c>
      <c r="AE21" s="647"/>
      <c r="AF21" s="647"/>
      <c r="AG21" s="647"/>
      <c r="AH21" s="647"/>
      <c r="AI21" s="647"/>
      <c r="AJ21" s="647"/>
      <c r="AK21" s="647"/>
      <c r="AL21" s="611">
        <v>40.1</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121</v>
      </c>
      <c r="BH21" s="609"/>
      <c r="BI21" s="609"/>
      <c r="BJ21" s="609"/>
      <c r="BK21" s="609"/>
      <c r="BL21" s="609"/>
      <c r="BM21" s="609"/>
      <c r="BN21" s="610"/>
      <c r="BO21" s="646" t="s">
        <v>121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1577085</v>
      </c>
      <c r="S22" s="609"/>
      <c r="T22" s="609"/>
      <c r="U22" s="609"/>
      <c r="V22" s="609"/>
      <c r="W22" s="609"/>
      <c r="X22" s="609"/>
      <c r="Y22" s="610"/>
      <c r="Z22" s="646">
        <v>15.9</v>
      </c>
      <c r="AA22" s="646"/>
      <c r="AB22" s="646"/>
      <c r="AC22" s="646"/>
      <c r="AD22" s="647">
        <v>1577085</v>
      </c>
      <c r="AE22" s="647"/>
      <c r="AF22" s="647"/>
      <c r="AG22" s="647"/>
      <c r="AH22" s="647"/>
      <c r="AI22" s="647"/>
      <c r="AJ22" s="647"/>
      <c r="AK22" s="647"/>
      <c r="AL22" s="611">
        <v>40.1</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171381</v>
      </c>
      <c r="S23" s="609"/>
      <c r="T23" s="609"/>
      <c r="U23" s="609"/>
      <c r="V23" s="609"/>
      <c r="W23" s="609"/>
      <c r="X23" s="609"/>
      <c r="Y23" s="610"/>
      <c r="Z23" s="646">
        <v>1.7</v>
      </c>
      <c r="AA23" s="646"/>
      <c r="AB23" s="646"/>
      <c r="AC23" s="646"/>
      <c r="AD23" s="647" t="s">
        <v>121</v>
      </c>
      <c r="AE23" s="647"/>
      <c r="AF23" s="647"/>
      <c r="AG23" s="647"/>
      <c r="AH23" s="647"/>
      <c r="AI23" s="647"/>
      <c r="AJ23" s="647"/>
      <c r="AK23" s="647"/>
      <c r="AL23" s="611" t="s">
        <v>121</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3065057</v>
      </c>
      <c r="CS24" s="664"/>
      <c r="CT24" s="664"/>
      <c r="CU24" s="664"/>
      <c r="CV24" s="664"/>
      <c r="CW24" s="664"/>
      <c r="CX24" s="664"/>
      <c r="CY24" s="689"/>
      <c r="CZ24" s="690">
        <v>31.6</v>
      </c>
      <c r="DA24" s="672"/>
      <c r="DB24" s="672"/>
      <c r="DC24" s="692"/>
      <c r="DD24" s="688">
        <v>1905946</v>
      </c>
      <c r="DE24" s="664"/>
      <c r="DF24" s="664"/>
      <c r="DG24" s="664"/>
      <c r="DH24" s="664"/>
      <c r="DI24" s="664"/>
      <c r="DJ24" s="664"/>
      <c r="DK24" s="689"/>
      <c r="DL24" s="688">
        <v>1710561</v>
      </c>
      <c r="DM24" s="664"/>
      <c r="DN24" s="664"/>
      <c r="DO24" s="664"/>
      <c r="DP24" s="664"/>
      <c r="DQ24" s="664"/>
      <c r="DR24" s="664"/>
      <c r="DS24" s="664"/>
      <c r="DT24" s="664"/>
      <c r="DU24" s="664"/>
      <c r="DV24" s="689"/>
      <c r="DW24" s="690">
        <v>43.3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4005073</v>
      </c>
      <c r="S25" s="609"/>
      <c r="T25" s="609"/>
      <c r="U25" s="609"/>
      <c r="V25" s="609"/>
      <c r="W25" s="609"/>
      <c r="X25" s="609"/>
      <c r="Y25" s="610"/>
      <c r="Z25" s="646">
        <v>40.5</v>
      </c>
      <c r="AA25" s="646"/>
      <c r="AB25" s="646"/>
      <c r="AC25" s="646"/>
      <c r="AD25" s="647">
        <v>3833692</v>
      </c>
      <c r="AE25" s="647"/>
      <c r="AF25" s="647"/>
      <c r="AG25" s="647"/>
      <c r="AH25" s="647"/>
      <c r="AI25" s="647"/>
      <c r="AJ25" s="647"/>
      <c r="AK25" s="647"/>
      <c r="AL25" s="611">
        <v>97.5</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990977</v>
      </c>
      <c r="CS25" s="621"/>
      <c r="CT25" s="621"/>
      <c r="CU25" s="621"/>
      <c r="CV25" s="621"/>
      <c r="CW25" s="621"/>
      <c r="CX25" s="621"/>
      <c r="CY25" s="622"/>
      <c r="CZ25" s="611">
        <v>10.199999999999999</v>
      </c>
      <c r="DA25" s="623"/>
      <c r="DB25" s="623"/>
      <c r="DC25" s="624"/>
      <c r="DD25" s="614">
        <v>931771</v>
      </c>
      <c r="DE25" s="621"/>
      <c r="DF25" s="621"/>
      <c r="DG25" s="621"/>
      <c r="DH25" s="621"/>
      <c r="DI25" s="621"/>
      <c r="DJ25" s="621"/>
      <c r="DK25" s="622"/>
      <c r="DL25" s="614">
        <v>924961</v>
      </c>
      <c r="DM25" s="621"/>
      <c r="DN25" s="621"/>
      <c r="DO25" s="621"/>
      <c r="DP25" s="621"/>
      <c r="DQ25" s="621"/>
      <c r="DR25" s="621"/>
      <c r="DS25" s="621"/>
      <c r="DT25" s="621"/>
      <c r="DU25" s="621"/>
      <c r="DV25" s="622"/>
      <c r="DW25" s="611">
        <v>23.4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1636</v>
      </c>
      <c r="S26" s="609"/>
      <c r="T26" s="609"/>
      <c r="U26" s="609"/>
      <c r="V26" s="609"/>
      <c r="W26" s="609"/>
      <c r="X26" s="609"/>
      <c r="Y26" s="610"/>
      <c r="Z26" s="646">
        <v>0</v>
      </c>
      <c r="AA26" s="646"/>
      <c r="AB26" s="646"/>
      <c r="AC26" s="646"/>
      <c r="AD26" s="647">
        <v>1636</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481737</v>
      </c>
      <c r="CS26" s="609"/>
      <c r="CT26" s="609"/>
      <c r="CU26" s="609"/>
      <c r="CV26" s="609"/>
      <c r="CW26" s="609"/>
      <c r="CX26" s="609"/>
      <c r="CY26" s="610"/>
      <c r="CZ26" s="611">
        <v>5</v>
      </c>
      <c r="DA26" s="623"/>
      <c r="DB26" s="623"/>
      <c r="DC26" s="624"/>
      <c r="DD26" s="614">
        <v>444596</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1880</v>
      </c>
      <c r="S27" s="609"/>
      <c r="T27" s="609"/>
      <c r="U27" s="609"/>
      <c r="V27" s="609"/>
      <c r="W27" s="609"/>
      <c r="X27" s="609"/>
      <c r="Y27" s="610"/>
      <c r="Z27" s="646">
        <v>0</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1628474</v>
      </c>
      <c r="BH27" s="609"/>
      <c r="BI27" s="609"/>
      <c r="BJ27" s="609"/>
      <c r="BK27" s="609"/>
      <c r="BL27" s="609"/>
      <c r="BM27" s="609"/>
      <c r="BN27" s="610"/>
      <c r="BO27" s="646">
        <v>100</v>
      </c>
      <c r="BP27" s="646"/>
      <c r="BQ27" s="646"/>
      <c r="BR27" s="646"/>
      <c r="BS27" s="647" t="s">
        <v>121</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1782684</v>
      </c>
      <c r="CS27" s="621"/>
      <c r="CT27" s="621"/>
      <c r="CU27" s="621"/>
      <c r="CV27" s="621"/>
      <c r="CW27" s="621"/>
      <c r="CX27" s="621"/>
      <c r="CY27" s="622"/>
      <c r="CZ27" s="611">
        <v>18.399999999999999</v>
      </c>
      <c r="DA27" s="623"/>
      <c r="DB27" s="623"/>
      <c r="DC27" s="624"/>
      <c r="DD27" s="614">
        <v>682779</v>
      </c>
      <c r="DE27" s="621"/>
      <c r="DF27" s="621"/>
      <c r="DG27" s="621"/>
      <c r="DH27" s="621"/>
      <c r="DI27" s="621"/>
      <c r="DJ27" s="621"/>
      <c r="DK27" s="622"/>
      <c r="DL27" s="614">
        <v>494204</v>
      </c>
      <c r="DM27" s="621"/>
      <c r="DN27" s="621"/>
      <c r="DO27" s="621"/>
      <c r="DP27" s="621"/>
      <c r="DQ27" s="621"/>
      <c r="DR27" s="621"/>
      <c r="DS27" s="621"/>
      <c r="DT27" s="621"/>
      <c r="DU27" s="621"/>
      <c r="DV27" s="622"/>
      <c r="DW27" s="611">
        <v>12.5</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24998</v>
      </c>
      <c r="S28" s="609"/>
      <c r="T28" s="609"/>
      <c r="U28" s="609"/>
      <c r="V28" s="609"/>
      <c r="W28" s="609"/>
      <c r="X28" s="609"/>
      <c r="Y28" s="610"/>
      <c r="Z28" s="646">
        <v>0.3</v>
      </c>
      <c r="AA28" s="646"/>
      <c r="AB28" s="646"/>
      <c r="AC28" s="646"/>
      <c r="AD28" s="647">
        <v>1628</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291396</v>
      </c>
      <c r="CS28" s="609"/>
      <c r="CT28" s="609"/>
      <c r="CU28" s="609"/>
      <c r="CV28" s="609"/>
      <c r="CW28" s="609"/>
      <c r="CX28" s="609"/>
      <c r="CY28" s="610"/>
      <c r="CZ28" s="611">
        <v>3</v>
      </c>
      <c r="DA28" s="623"/>
      <c r="DB28" s="623"/>
      <c r="DC28" s="624"/>
      <c r="DD28" s="614">
        <v>291396</v>
      </c>
      <c r="DE28" s="609"/>
      <c r="DF28" s="609"/>
      <c r="DG28" s="609"/>
      <c r="DH28" s="609"/>
      <c r="DI28" s="609"/>
      <c r="DJ28" s="609"/>
      <c r="DK28" s="610"/>
      <c r="DL28" s="614">
        <v>291396</v>
      </c>
      <c r="DM28" s="609"/>
      <c r="DN28" s="609"/>
      <c r="DO28" s="609"/>
      <c r="DP28" s="609"/>
      <c r="DQ28" s="609"/>
      <c r="DR28" s="609"/>
      <c r="DS28" s="609"/>
      <c r="DT28" s="609"/>
      <c r="DU28" s="609"/>
      <c r="DV28" s="610"/>
      <c r="DW28" s="611">
        <v>7.4</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6721</v>
      </c>
      <c r="S29" s="609"/>
      <c r="T29" s="609"/>
      <c r="U29" s="609"/>
      <c r="V29" s="609"/>
      <c r="W29" s="609"/>
      <c r="X29" s="609"/>
      <c r="Y29" s="610"/>
      <c r="Z29" s="646">
        <v>0.1</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291396</v>
      </c>
      <c r="CS29" s="621"/>
      <c r="CT29" s="621"/>
      <c r="CU29" s="621"/>
      <c r="CV29" s="621"/>
      <c r="CW29" s="621"/>
      <c r="CX29" s="621"/>
      <c r="CY29" s="622"/>
      <c r="CZ29" s="611">
        <v>3</v>
      </c>
      <c r="DA29" s="623"/>
      <c r="DB29" s="623"/>
      <c r="DC29" s="624"/>
      <c r="DD29" s="614">
        <v>291396</v>
      </c>
      <c r="DE29" s="621"/>
      <c r="DF29" s="621"/>
      <c r="DG29" s="621"/>
      <c r="DH29" s="621"/>
      <c r="DI29" s="621"/>
      <c r="DJ29" s="621"/>
      <c r="DK29" s="622"/>
      <c r="DL29" s="614">
        <v>291396</v>
      </c>
      <c r="DM29" s="621"/>
      <c r="DN29" s="621"/>
      <c r="DO29" s="621"/>
      <c r="DP29" s="621"/>
      <c r="DQ29" s="621"/>
      <c r="DR29" s="621"/>
      <c r="DS29" s="621"/>
      <c r="DT29" s="621"/>
      <c r="DU29" s="621"/>
      <c r="DV29" s="622"/>
      <c r="DW29" s="611">
        <v>7.4</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3963833</v>
      </c>
      <c r="S30" s="609"/>
      <c r="T30" s="609"/>
      <c r="U30" s="609"/>
      <c r="V30" s="609"/>
      <c r="W30" s="609"/>
      <c r="X30" s="609"/>
      <c r="Y30" s="610"/>
      <c r="Z30" s="646">
        <v>40</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282162</v>
      </c>
      <c r="CS30" s="609"/>
      <c r="CT30" s="609"/>
      <c r="CU30" s="609"/>
      <c r="CV30" s="609"/>
      <c r="CW30" s="609"/>
      <c r="CX30" s="609"/>
      <c r="CY30" s="610"/>
      <c r="CZ30" s="611">
        <v>2.9</v>
      </c>
      <c r="DA30" s="623"/>
      <c r="DB30" s="623"/>
      <c r="DC30" s="624"/>
      <c r="DD30" s="614">
        <v>282162</v>
      </c>
      <c r="DE30" s="609"/>
      <c r="DF30" s="609"/>
      <c r="DG30" s="609"/>
      <c r="DH30" s="609"/>
      <c r="DI30" s="609"/>
      <c r="DJ30" s="609"/>
      <c r="DK30" s="610"/>
      <c r="DL30" s="614">
        <v>282162</v>
      </c>
      <c r="DM30" s="609"/>
      <c r="DN30" s="609"/>
      <c r="DO30" s="609"/>
      <c r="DP30" s="609"/>
      <c r="DQ30" s="609"/>
      <c r="DR30" s="609"/>
      <c r="DS30" s="609"/>
      <c r="DT30" s="609"/>
      <c r="DU30" s="609"/>
      <c r="DV30" s="610"/>
      <c r="DW30" s="611">
        <v>7.1</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70726</v>
      </c>
      <c r="S31" s="609"/>
      <c r="T31" s="609"/>
      <c r="U31" s="609"/>
      <c r="V31" s="609"/>
      <c r="W31" s="609"/>
      <c r="X31" s="609"/>
      <c r="Y31" s="610"/>
      <c r="Z31" s="646">
        <v>0.7</v>
      </c>
      <c r="AA31" s="646"/>
      <c r="AB31" s="646"/>
      <c r="AC31" s="646"/>
      <c r="AD31" s="647">
        <v>70726</v>
      </c>
      <c r="AE31" s="647"/>
      <c r="AF31" s="647"/>
      <c r="AG31" s="647"/>
      <c r="AH31" s="647"/>
      <c r="AI31" s="647"/>
      <c r="AJ31" s="647"/>
      <c r="AK31" s="647"/>
      <c r="AL31" s="611">
        <v>1.8</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99.9</v>
      </c>
      <c r="BH31" s="671"/>
      <c r="BI31" s="671"/>
      <c r="BJ31" s="671"/>
      <c r="BK31" s="671"/>
      <c r="BL31" s="671"/>
      <c r="BM31" s="672">
        <v>99.7</v>
      </c>
      <c r="BN31" s="671"/>
      <c r="BO31" s="671"/>
      <c r="BP31" s="671"/>
      <c r="BQ31" s="673"/>
      <c r="BR31" s="670">
        <v>99.9</v>
      </c>
      <c r="BS31" s="671"/>
      <c r="BT31" s="671"/>
      <c r="BU31" s="671"/>
      <c r="BV31" s="671"/>
      <c r="BW31" s="671"/>
      <c r="BX31" s="672">
        <v>99.6</v>
      </c>
      <c r="BY31" s="671"/>
      <c r="BZ31" s="671"/>
      <c r="CA31" s="671"/>
      <c r="CB31" s="673"/>
      <c r="CD31" s="629"/>
      <c r="CE31" s="630"/>
      <c r="CF31" s="605" t="s">
        <v>300</v>
      </c>
      <c r="CG31" s="606"/>
      <c r="CH31" s="606"/>
      <c r="CI31" s="606"/>
      <c r="CJ31" s="606"/>
      <c r="CK31" s="606"/>
      <c r="CL31" s="606"/>
      <c r="CM31" s="606"/>
      <c r="CN31" s="606"/>
      <c r="CO31" s="606"/>
      <c r="CP31" s="606"/>
      <c r="CQ31" s="607"/>
      <c r="CR31" s="608">
        <v>9234</v>
      </c>
      <c r="CS31" s="621"/>
      <c r="CT31" s="621"/>
      <c r="CU31" s="621"/>
      <c r="CV31" s="621"/>
      <c r="CW31" s="621"/>
      <c r="CX31" s="621"/>
      <c r="CY31" s="622"/>
      <c r="CZ31" s="611">
        <v>0.1</v>
      </c>
      <c r="DA31" s="623"/>
      <c r="DB31" s="623"/>
      <c r="DC31" s="624"/>
      <c r="DD31" s="614">
        <v>9234</v>
      </c>
      <c r="DE31" s="621"/>
      <c r="DF31" s="621"/>
      <c r="DG31" s="621"/>
      <c r="DH31" s="621"/>
      <c r="DI31" s="621"/>
      <c r="DJ31" s="621"/>
      <c r="DK31" s="622"/>
      <c r="DL31" s="614">
        <v>9234</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577418</v>
      </c>
      <c r="S32" s="609"/>
      <c r="T32" s="609"/>
      <c r="U32" s="609"/>
      <c r="V32" s="609"/>
      <c r="W32" s="609"/>
      <c r="X32" s="609"/>
      <c r="Y32" s="610"/>
      <c r="Z32" s="646">
        <v>5.8</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3"/>
      <c r="AU32" s="196" t="s">
        <v>302</v>
      </c>
      <c r="AX32" s="605" t="s">
        <v>303</v>
      </c>
      <c r="AY32" s="606"/>
      <c r="AZ32" s="606"/>
      <c r="BA32" s="606"/>
      <c r="BB32" s="606"/>
      <c r="BC32" s="606"/>
      <c r="BD32" s="606"/>
      <c r="BE32" s="606"/>
      <c r="BF32" s="607"/>
      <c r="BG32" s="674">
        <v>99.9</v>
      </c>
      <c r="BH32" s="621"/>
      <c r="BI32" s="621"/>
      <c r="BJ32" s="621"/>
      <c r="BK32" s="621"/>
      <c r="BL32" s="621"/>
      <c r="BM32" s="612">
        <v>99.7</v>
      </c>
      <c r="BN32" s="621"/>
      <c r="BO32" s="621"/>
      <c r="BP32" s="621"/>
      <c r="BQ32" s="644"/>
      <c r="BR32" s="674">
        <v>99.9</v>
      </c>
      <c r="BS32" s="621"/>
      <c r="BT32" s="621"/>
      <c r="BU32" s="621"/>
      <c r="BV32" s="621"/>
      <c r="BW32" s="621"/>
      <c r="BX32" s="612">
        <v>99.6</v>
      </c>
      <c r="BY32" s="621"/>
      <c r="BZ32" s="621"/>
      <c r="CA32" s="621"/>
      <c r="CB32" s="644"/>
      <c r="CD32" s="631"/>
      <c r="CE32" s="632"/>
      <c r="CF32" s="605" t="s">
        <v>304</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33686</v>
      </c>
      <c r="S33" s="609"/>
      <c r="T33" s="609"/>
      <c r="U33" s="609"/>
      <c r="V33" s="609"/>
      <c r="W33" s="609"/>
      <c r="X33" s="609"/>
      <c r="Y33" s="610"/>
      <c r="Z33" s="646">
        <v>0.3</v>
      </c>
      <c r="AA33" s="646"/>
      <c r="AB33" s="646"/>
      <c r="AC33" s="646"/>
      <c r="AD33" s="647">
        <v>24813</v>
      </c>
      <c r="AE33" s="647"/>
      <c r="AF33" s="647"/>
      <c r="AG33" s="647"/>
      <c r="AH33" s="647"/>
      <c r="AI33" s="647"/>
      <c r="AJ33" s="647"/>
      <c r="AK33" s="647"/>
      <c r="AL33" s="611">
        <v>0.6</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100</v>
      </c>
      <c r="BH33" s="593"/>
      <c r="BI33" s="593"/>
      <c r="BJ33" s="593"/>
      <c r="BK33" s="593"/>
      <c r="BL33" s="593"/>
      <c r="BM33" s="639">
        <v>99.8</v>
      </c>
      <c r="BN33" s="593"/>
      <c r="BO33" s="593"/>
      <c r="BP33" s="593"/>
      <c r="BQ33" s="656"/>
      <c r="BR33" s="669">
        <v>99.9</v>
      </c>
      <c r="BS33" s="593"/>
      <c r="BT33" s="593"/>
      <c r="BU33" s="593"/>
      <c r="BV33" s="593"/>
      <c r="BW33" s="593"/>
      <c r="BX33" s="639">
        <v>99.6</v>
      </c>
      <c r="BY33" s="593"/>
      <c r="BZ33" s="593"/>
      <c r="CA33" s="593"/>
      <c r="CB33" s="656"/>
      <c r="CD33" s="605" t="s">
        <v>307</v>
      </c>
      <c r="CE33" s="606"/>
      <c r="CF33" s="606"/>
      <c r="CG33" s="606"/>
      <c r="CH33" s="606"/>
      <c r="CI33" s="606"/>
      <c r="CJ33" s="606"/>
      <c r="CK33" s="606"/>
      <c r="CL33" s="606"/>
      <c r="CM33" s="606"/>
      <c r="CN33" s="606"/>
      <c r="CO33" s="606"/>
      <c r="CP33" s="606"/>
      <c r="CQ33" s="607"/>
      <c r="CR33" s="608">
        <v>3196541</v>
      </c>
      <c r="CS33" s="621"/>
      <c r="CT33" s="621"/>
      <c r="CU33" s="621"/>
      <c r="CV33" s="621"/>
      <c r="CW33" s="621"/>
      <c r="CX33" s="621"/>
      <c r="CY33" s="622"/>
      <c r="CZ33" s="611">
        <v>33</v>
      </c>
      <c r="DA33" s="623"/>
      <c r="DB33" s="623"/>
      <c r="DC33" s="624"/>
      <c r="DD33" s="614">
        <v>2720427</v>
      </c>
      <c r="DE33" s="621"/>
      <c r="DF33" s="621"/>
      <c r="DG33" s="621"/>
      <c r="DH33" s="621"/>
      <c r="DI33" s="621"/>
      <c r="DJ33" s="621"/>
      <c r="DK33" s="622"/>
      <c r="DL33" s="614">
        <v>2105569</v>
      </c>
      <c r="DM33" s="621"/>
      <c r="DN33" s="621"/>
      <c r="DO33" s="621"/>
      <c r="DP33" s="621"/>
      <c r="DQ33" s="621"/>
      <c r="DR33" s="621"/>
      <c r="DS33" s="621"/>
      <c r="DT33" s="621"/>
      <c r="DU33" s="621"/>
      <c r="DV33" s="622"/>
      <c r="DW33" s="611">
        <v>53.3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196473</v>
      </c>
      <c r="S34" s="609"/>
      <c r="T34" s="609"/>
      <c r="U34" s="609"/>
      <c r="V34" s="609"/>
      <c r="W34" s="609"/>
      <c r="X34" s="609"/>
      <c r="Y34" s="610"/>
      <c r="Z34" s="646">
        <v>2</v>
      </c>
      <c r="AA34" s="646"/>
      <c r="AB34" s="646"/>
      <c r="AC34" s="646"/>
      <c r="AD34" s="647" t="s">
        <v>121</v>
      </c>
      <c r="AE34" s="647"/>
      <c r="AF34" s="647"/>
      <c r="AG34" s="647"/>
      <c r="AH34" s="647"/>
      <c r="AI34" s="647"/>
      <c r="AJ34" s="647"/>
      <c r="AK34" s="647"/>
      <c r="AL34" s="611" t="s">
        <v>121</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1297218</v>
      </c>
      <c r="CS34" s="609"/>
      <c r="CT34" s="609"/>
      <c r="CU34" s="609"/>
      <c r="CV34" s="609"/>
      <c r="CW34" s="609"/>
      <c r="CX34" s="609"/>
      <c r="CY34" s="610"/>
      <c r="CZ34" s="611">
        <v>13.4</v>
      </c>
      <c r="DA34" s="623"/>
      <c r="DB34" s="623"/>
      <c r="DC34" s="624"/>
      <c r="DD34" s="614">
        <v>990844</v>
      </c>
      <c r="DE34" s="609"/>
      <c r="DF34" s="609"/>
      <c r="DG34" s="609"/>
      <c r="DH34" s="609"/>
      <c r="DI34" s="609"/>
      <c r="DJ34" s="609"/>
      <c r="DK34" s="610"/>
      <c r="DL34" s="614">
        <v>826254</v>
      </c>
      <c r="DM34" s="609"/>
      <c r="DN34" s="609"/>
      <c r="DO34" s="609"/>
      <c r="DP34" s="609"/>
      <c r="DQ34" s="609"/>
      <c r="DR34" s="609"/>
      <c r="DS34" s="609"/>
      <c r="DT34" s="609"/>
      <c r="DU34" s="609"/>
      <c r="DV34" s="610"/>
      <c r="DW34" s="611">
        <v>20.9</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524783</v>
      </c>
      <c r="S35" s="609"/>
      <c r="T35" s="609"/>
      <c r="U35" s="609"/>
      <c r="V35" s="609"/>
      <c r="W35" s="609"/>
      <c r="X35" s="609"/>
      <c r="Y35" s="610"/>
      <c r="Z35" s="646">
        <v>5.3</v>
      </c>
      <c r="AA35" s="646"/>
      <c r="AB35" s="646"/>
      <c r="AC35" s="646"/>
      <c r="AD35" s="647" t="s">
        <v>121</v>
      </c>
      <c r="AE35" s="647"/>
      <c r="AF35" s="647"/>
      <c r="AG35" s="647"/>
      <c r="AH35" s="647"/>
      <c r="AI35" s="647"/>
      <c r="AJ35" s="647"/>
      <c r="AK35" s="647"/>
      <c r="AL35" s="611" t="s">
        <v>121</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35861</v>
      </c>
      <c r="CS35" s="621"/>
      <c r="CT35" s="621"/>
      <c r="CU35" s="621"/>
      <c r="CV35" s="621"/>
      <c r="CW35" s="621"/>
      <c r="CX35" s="621"/>
      <c r="CY35" s="622"/>
      <c r="CZ35" s="611">
        <v>0.4</v>
      </c>
      <c r="DA35" s="623"/>
      <c r="DB35" s="623"/>
      <c r="DC35" s="624"/>
      <c r="DD35" s="614">
        <v>34805</v>
      </c>
      <c r="DE35" s="621"/>
      <c r="DF35" s="621"/>
      <c r="DG35" s="621"/>
      <c r="DH35" s="621"/>
      <c r="DI35" s="621"/>
      <c r="DJ35" s="621"/>
      <c r="DK35" s="622"/>
      <c r="DL35" s="614">
        <v>33419</v>
      </c>
      <c r="DM35" s="621"/>
      <c r="DN35" s="621"/>
      <c r="DO35" s="621"/>
      <c r="DP35" s="621"/>
      <c r="DQ35" s="621"/>
      <c r="DR35" s="621"/>
      <c r="DS35" s="621"/>
      <c r="DT35" s="621"/>
      <c r="DU35" s="621"/>
      <c r="DV35" s="622"/>
      <c r="DW35" s="611">
        <v>0.8</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262374</v>
      </c>
      <c r="S36" s="609"/>
      <c r="T36" s="609"/>
      <c r="U36" s="609"/>
      <c r="V36" s="609"/>
      <c r="W36" s="609"/>
      <c r="X36" s="609"/>
      <c r="Y36" s="610"/>
      <c r="Z36" s="646">
        <v>2.7</v>
      </c>
      <c r="AA36" s="646"/>
      <c r="AB36" s="646"/>
      <c r="AC36" s="646"/>
      <c r="AD36" s="647" t="s">
        <v>121</v>
      </c>
      <c r="AE36" s="647"/>
      <c r="AF36" s="647"/>
      <c r="AG36" s="647"/>
      <c r="AH36" s="647"/>
      <c r="AI36" s="647"/>
      <c r="AJ36" s="647"/>
      <c r="AK36" s="647"/>
      <c r="AL36" s="611" t="s">
        <v>121</v>
      </c>
      <c r="AM36" s="612"/>
      <c r="AN36" s="612"/>
      <c r="AO36" s="648"/>
      <c r="AP36" s="204"/>
      <c r="AQ36" s="657" t="s">
        <v>315</v>
      </c>
      <c r="AR36" s="658"/>
      <c r="AS36" s="658"/>
      <c r="AT36" s="658"/>
      <c r="AU36" s="658"/>
      <c r="AV36" s="658"/>
      <c r="AW36" s="658"/>
      <c r="AX36" s="658"/>
      <c r="AY36" s="659"/>
      <c r="AZ36" s="663">
        <v>994846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14462</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1187849</v>
      </c>
      <c r="CS36" s="609"/>
      <c r="CT36" s="609"/>
      <c r="CU36" s="609"/>
      <c r="CV36" s="609"/>
      <c r="CW36" s="609"/>
      <c r="CX36" s="609"/>
      <c r="CY36" s="610"/>
      <c r="CZ36" s="611">
        <v>12.3</v>
      </c>
      <c r="DA36" s="623"/>
      <c r="DB36" s="623"/>
      <c r="DC36" s="624"/>
      <c r="DD36" s="614">
        <v>1135293</v>
      </c>
      <c r="DE36" s="609"/>
      <c r="DF36" s="609"/>
      <c r="DG36" s="609"/>
      <c r="DH36" s="609"/>
      <c r="DI36" s="609"/>
      <c r="DJ36" s="609"/>
      <c r="DK36" s="610"/>
      <c r="DL36" s="614">
        <v>826079</v>
      </c>
      <c r="DM36" s="609"/>
      <c r="DN36" s="609"/>
      <c r="DO36" s="609"/>
      <c r="DP36" s="609"/>
      <c r="DQ36" s="609"/>
      <c r="DR36" s="609"/>
      <c r="DS36" s="609"/>
      <c r="DT36" s="609"/>
      <c r="DU36" s="609"/>
      <c r="DV36" s="610"/>
      <c r="DW36" s="611">
        <v>20.9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115130</v>
      </c>
      <c r="S37" s="609"/>
      <c r="T37" s="609"/>
      <c r="U37" s="609"/>
      <c r="V37" s="609"/>
      <c r="W37" s="609"/>
      <c r="X37" s="609"/>
      <c r="Y37" s="610"/>
      <c r="Z37" s="646">
        <v>1.2</v>
      </c>
      <c r="AA37" s="646"/>
      <c r="AB37" s="646"/>
      <c r="AC37" s="646"/>
      <c r="AD37" s="647">
        <v>1230</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464038</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7129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444444</v>
      </c>
      <c r="CS37" s="621"/>
      <c r="CT37" s="621"/>
      <c r="CU37" s="621"/>
      <c r="CV37" s="621"/>
      <c r="CW37" s="621"/>
      <c r="CX37" s="621"/>
      <c r="CY37" s="622"/>
      <c r="CZ37" s="611">
        <v>4.5999999999999996</v>
      </c>
      <c r="DA37" s="623"/>
      <c r="DB37" s="623"/>
      <c r="DC37" s="624"/>
      <c r="DD37" s="614">
        <v>444444</v>
      </c>
      <c r="DE37" s="621"/>
      <c r="DF37" s="621"/>
      <c r="DG37" s="621"/>
      <c r="DH37" s="621"/>
      <c r="DI37" s="621"/>
      <c r="DJ37" s="621"/>
      <c r="DK37" s="622"/>
      <c r="DL37" s="614">
        <v>436579</v>
      </c>
      <c r="DM37" s="621"/>
      <c r="DN37" s="621"/>
      <c r="DO37" s="621"/>
      <c r="DP37" s="621"/>
      <c r="DQ37" s="621"/>
      <c r="DR37" s="621"/>
      <c r="DS37" s="621"/>
      <c r="DT37" s="621"/>
      <c r="DU37" s="621"/>
      <c r="DV37" s="622"/>
      <c r="DW37" s="611">
        <v>11.1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114800</v>
      </c>
      <c r="S38" s="609"/>
      <c r="T38" s="609"/>
      <c r="U38" s="609"/>
      <c r="V38" s="609"/>
      <c r="W38" s="609"/>
      <c r="X38" s="609"/>
      <c r="Y38" s="610"/>
      <c r="Z38" s="646">
        <v>1.2</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v>2097</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1650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528711</v>
      </c>
      <c r="CS38" s="609"/>
      <c r="CT38" s="609"/>
      <c r="CU38" s="609"/>
      <c r="CV38" s="609"/>
      <c r="CW38" s="609"/>
      <c r="CX38" s="609"/>
      <c r="CY38" s="610"/>
      <c r="CZ38" s="611">
        <v>5.5</v>
      </c>
      <c r="DA38" s="623"/>
      <c r="DB38" s="623"/>
      <c r="DC38" s="624"/>
      <c r="DD38" s="614">
        <v>425337</v>
      </c>
      <c r="DE38" s="609"/>
      <c r="DF38" s="609"/>
      <c r="DG38" s="609"/>
      <c r="DH38" s="609"/>
      <c r="DI38" s="609"/>
      <c r="DJ38" s="609"/>
      <c r="DK38" s="610"/>
      <c r="DL38" s="614">
        <v>419817</v>
      </c>
      <c r="DM38" s="609"/>
      <c r="DN38" s="609"/>
      <c r="DO38" s="609"/>
      <c r="DP38" s="609"/>
      <c r="DQ38" s="609"/>
      <c r="DR38" s="609"/>
      <c r="DS38" s="609"/>
      <c r="DT38" s="609"/>
      <c r="DU38" s="609"/>
      <c r="DV38" s="610"/>
      <c r="DW38" s="611">
        <v>10.6</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t="s">
        <v>121</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2539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146902</v>
      </c>
      <c r="CS39" s="621"/>
      <c r="CT39" s="621"/>
      <c r="CU39" s="621"/>
      <c r="CV39" s="621"/>
      <c r="CW39" s="621"/>
      <c r="CX39" s="621"/>
      <c r="CY39" s="622"/>
      <c r="CZ39" s="611">
        <v>1.5</v>
      </c>
      <c r="DA39" s="623"/>
      <c r="DB39" s="623"/>
      <c r="DC39" s="624"/>
      <c r="DD39" s="614">
        <v>134148</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13500</v>
      </c>
      <c r="S40" s="609"/>
      <c r="T40" s="609"/>
      <c r="U40" s="609"/>
      <c r="V40" s="609"/>
      <c r="W40" s="609"/>
      <c r="X40" s="609"/>
      <c r="Y40" s="610"/>
      <c r="Z40" s="646">
        <v>0.1</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121</v>
      </c>
      <c r="CS40" s="609"/>
      <c r="CT40" s="609"/>
      <c r="CU40" s="609"/>
      <c r="CV40" s="609"/>
      <c r="CW40" s="609"/>
      <c r="CX40" s="609"/>
      <c r="CY40" s="610"/>
      <c r="CZ40" s="611" t="s">
        <v>121</v>
      </c>
      <c r="DA40" s="623"/>
      <c r="DB40" s="623"/>
      <c r="DC40" s="624"/>
      <c r="DD40" s="614" t="s">
        <v>121</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9899531</v>
      </c>
      <c r="S41" s="633"/>
      <c r="T41" s="633"/>
      <c r="U41" s="633"/>
      <c r="V41" s="633"/>
      <c r="W41" s="633"/>
      <c r="X41" s="633"/>
      <c r="Y41" s="636"/>
      <c r="Z41" s="637">
        <v>100</v>
      </c>
      <c r="AA41" s="637"/>
      <c r="AB41" s="637"/>
      <c r="AC41" s="637"/>
      <c r="AD41" s="638">
        <v>3933725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103871</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424840</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335</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3428264</v>
      </c>
      <c r="CS42" s="621"/>
      <c r="CT42" s="621"/>
      <c r="CU42" s="621"/>
      <c r="CV42" s="621"/>
      <c r="CW42" s="621"/>
      <c r="CX42" s="621"/>
      <c r="CY42" s="622"/>
      <c r="CZ42" s="611">
        <v>35.4</v>
      </c>
      <c r="DA42" s="623"/>
      <c r="DB42" s="623"/>
      <c r="DC42" s="624"/>
      <c r="DD42" s="614">
        <v>410404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79337</v>
      </c>
      <c r="CS43" s="621"/>
      <c r="CT43" s="621"/>
      <c r="CU43" s="621"/>
      <c r="CV43" s="621"/>
      <c r="CW43" s="621"/>
      <c r="CX43" s="621"/>
      <c r="CY43" s="622"/>
      <c r="CZ43" s="611">
        <v>0.8</v>
      </c>
      <c r="DA43" s="623"/>
      <c r="DB43" s="623"/>
      <c r="DC43" s="624"/>
      <c r="DD43" s="614">
        <v>79337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3428264</v>
      </c>
      <c r="CS44" s="609"/>
      <c r="CT44" s="609"/>
      <c r="CU44" s="609"/>
      <c r="CV44" s="609"/>
      <c r="CW44" s="609"/>
      <c r="CX44" s="609"/>
      <c r="CY44" s="610"/>
      <c r="CZ44" s="611">
        <v>35.4</v>
      </c>
      <c r="DA44" s="612"/>
      <c r="DB44" s="612"/>
      <c r="DC44" s="613"/>
      <c r="DD44" s="614">
        <v>410404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3083129</v>
      </c>
      <c r="CS45" s="621"/>
      <c r="CT45" s="621"/>
      <c r="CU45" s="621"/>
      <c r="CV45" s="621"/>
      <c r="CW45" s="621"/>
      <c r="CX45" s="621"/>
      <c r="CY45" s="622"/>
      <c r="CZ45" s="611">
        <v>31.8</v>
      </c>
      <c r="DA45" s="623"/>
      <c r="DB45" s="623"/>
      <c r="DC45" s="624"/>
      <c r="DD45" s="614">
        <v>114217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342136</v>
      </c>
      <c r="CS46" s="609"/>
      <c r="CT46" s="609"/>
      <c r="CU46" s="609"/>
      <c r="CV46" s="609"/>
      <c r="CW46" s="609"/>
      <c r="CX46" s="609"/>
      <c r="CY46" s="610"/>
      <c r="CZ46" s="611">
        <v>3.5</v>
      </c>
      <c r="DA46" s="612"/>
      <c r="DB46" s="612"/>
      <c r="DC46" s="613"/>
      <c r="DD46" s="614">
        <v>296088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121</v>
      </c>
      <c r="CS47" s="621"/>
      <c r="CT47" s="621"/>
      <c r="CU47" s="621"/>
      <c r="CV47" s="621"/>
      <c r="CW47" s="621"/>
      <c r="CX47" s="621"/>
      <c r="CY47" s="622"/>
      <c r="CZ47" s="611" t="s">
        <v>121</v>
      </c>
      <c r="DA47" s="623"/>
      <c r="DB47" s="623"/>
      <c r="DC47" s="624"/>
      <c r="DD47" s="614" t="s">
        <v>121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9689862</v>
      </c>
      <c r="CS49" s="593"/>
      <c r="CT49" s="593"/>
      <c r="CU49" s="593"/>
      <c r="CV49" s="593"/>
      <c r="CW49" s="593"/>
      <c r="CX49" s="593"/>
      <c r="CY49" s="594"/>
      <c r="CZ49" s="595">
        <v>100</v>
      </c>
      <c r="DA49" s="596"/>
      <c r="DB49" s="596"/>
      <c r="DC49" s="597"/>
      <c r="DD49" s="598">
        <v>5036777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FDz02XiC9K7iso+BgOcy2kT5WQVfcYJ8Hd2acMty8IXVALS/xrxJy6kXj853mSD0m677pQ2woCd01tx16KMm8g==" saltValue="Y04EJNIqkk5czrr3wei5Z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6" t="s">
        <v>352</v>
      </c>
      <c r="B2" s="1076"/>
      <c r="C2" s="1076"/>
      <c r="D2" s="1076"/>
      <c r="E2" s="1076"/>
      <c r="F2" s="1076"/>
      <c r="G2" s="1076"/>
      <c r="H2" s="1076"/>
      <c r="I2" s="1076"/>
      <c r="J2" s="1076"/>
      <c r="K2" s="1076"/>
      <c r="L2" s="1076"/>
      <c r="M2" s="1076"/>
      <c r="N2" s="1076"/>
      <c r="O2" s="1076"/>
      <c r="P2" s="1076"/>
      <c r="Q2" s="1076"/>
      <c r="R2" s="1076"/>
      <c r="S2" s="1076"/>
      <c r="T2" s="1076"/>
      <c r="U2" s="1076"/>
      <c r="V2" s="1076"/>
      <c r="W2" s="1076"/>
      <c r="X2" s="1076"/>
      <c r="Y2" s="1076"/>
      <c r="Z2" s="1076"/>
      <c r="AA2" s="1076"/>
      <c r="AB2" s="1076"/>
      <c r="AC2" s="1076"/>
      <c r="AD2" s="1076"/>
      <c r="AE2" s="1076"/>
      <c r="AF2" s="1076"/>
      <c r="AG2" s="1076"/>
      <c r="AH2" s="1076"/>
      <c r="AI2" s="1076"/>
      <c r="AJ2" s="1076"/>
      <c r="AK2" s="1076"/>
      <c r="AL2" s="1076"/>
      <c r="AM2" s="1076"/>
      <c r="AN2" s="1076"/>
      <c r="AO2" s="1076"/>
      <c r="AP2" s="1076"/>
      <c r="AQ2" s="1076"/>
      <c r="AR2" s="1076"/>
      <c r="AS2" s="1076"/>
      <c r="AT2" s="1076"/>
      <c r="AU2" s="1076"/>
      <c r="AV2" s="1076"/>
      <c r="AW2" s="1076"/>
      <c r="AX2" s="1076"/>
      <c r="AY2" s="1076"/>
      <c r="AZ2" s="1076"/>
      <c r="BA2" s="1076"/>
      <c r="BB2" s="1076"/>
      <c r="BC2" s="1076"/>
      <c r="BD2" s="1076"/>
      <c r="BE2" s="1076"/>
      <c r="BF2" s="1076"/>
      <c r="BG2" s="1076"/>
      <c r="BH2" s="1076"/>
      <c r="BI2" s="107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7" t="s">
        <v>353</v>
      </c>
      <c r="DK2" s="1078"/>
      <c r="DL2" s="1078"/>
      <c r="DM2" s="1078"/>
      <c r="DN2" s="1078"/>
      <c r="DO2" s="1079"/>
      <c r="DP2" s="210"/>
      <c r="DQ2" s="1077" t="s">
        <v>354</v>
      </c>
      <c r="DR2" s="1078"/>
      <c r="DS2" s="1078"/>
      <c r="DT2" s="1078"/>
      <c r="DU2" s="1078"/>
      <c r="DV2" s="1078"/>
      <c r="DW2" s="1078"/>
      <c r="DX2" s="1078"/>
      <c r="DY2" s="1078"/>
      <c r="DZ2" s="107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0"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0" t="s">
        <v>371</v>
      </c>
      <c r="DH5" s="1071"/>
      <c r="DI5" s="1071"/>
      <c r="DJ5" s="1071"/>
      <c r="DK5" s="1072"/>
      <c r="DL5" s="1070" t="s">
        <v>372</v>
      </c>
      <c r="DM5" s="1071"/>
      <c r="DN5" s="1071"/>
      <c r="DO5" s="1071"/>
      <c r="DP5" s="1072"/>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1"/>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3"/>
      <c r="DH6" s="1074"/>
      <c r="DI6" s="1074"/>
      <c r="DJ6" s="1074"/>
      <c r="DK6" s="1075"/>
      <c r="DL6" s="1073"/>
      <c r="DM6" s="1074"/>
      <c r="DN6" s="1074"/>
      <c r="DO6" s="1074"/>
      <c r="DP6" s="1075"/>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8">
        <v>9882</v>
      </c>
      <c r="R7" s="1089"/>
      <c r="S7" s="1089"/>
      <c r="T7" s="1089"/>
      <c r="U7" s="1089"/>
      <c r="V7" s="1089">
        <v>9673</v>
      </c>
      <c r="W7" s="1089"/>
      <c r="X7" s="1089"/>
      <c r="Y7" s="1089"/>
      <c r="Z7" s="1089"/>
      <c r="AA7" s="1089">
        <v>209</v>
      </c>
      <c r="AB7" s="1089"/>
      <c r="AC7" s="1089"/>
      <c r="AD7" s="1089"/>
      <c r="AE7" s="1090"/>
      <c r="AF7" s="1091">
        <v>92</v>
      </c>
      <c r="AG7" s="1092"/>
      <c r="AH7" s="1092"/>
      <c r="AI7" s="1092"/>
      <c r="AJ7" s="1093"/>
      <c r="AK7" s="1094">
        <v>525</v>
      </c>
      <c r="AL7" s="1095"/>
      <c r="AM7" s="1095"/>
      <c r="AN7" s="1095"/>
      <c r="AO7" s="1095"/>
      <c r="AP7" s="1095">
        <v>1661</v>
      </c>
      <c r="AQ7" s="1095"/>
      <c r="AR7" s="1095"/>
      <c r="AS7" s="1095"/>
      <c r="AT7" s="1095"/>
      <c r="AU7" s="1096"/>
      <c r="AV7" s="1096"/>
      <c r="AW7" s="1096"/>
      <c r="AX7" s="1096"/>
      <c r="AY7" s="1097"/>
      <c r="AZ7" s="214"/>
      <c r="BA7" s="214"/>
      <c r="BB7" s="214"/>
      <c r="BC7" s="214"/>
      <c r="BD7" s="214"/>
      <c r="BE7" s="215"/>
      <c r="BF7" s="215"/>
      <c r="BG7" s="215"/>
      <c r="BH7" s="215"/>
      <c r="BI7" s="215"/>
      <c r="BJ7" s="215"/>
      <c r="BK7" s="215"/>
      <c r="BL7" s="215"/>
      <c r="BM7" s="215"/>
      <c r="BN7" s="215"/>
      <c r="BO7" s="215"/>
      <c r="BP7" s="215"/>
      <c r="BQ7" s="218">
        <v>1</v>
      </c>
      <c r="BR7" s="219" t="s">
        <v>563</v>
      </c>
      <c r="BS7" s="1085" t="s">
        <v>556</v>
      </c>
      <c r="BT7" s="1086"/>
      <c r="BU7" s="1086"/>
      <c r="BV7" s="1086"/>
      <c r="BW7" s="1086"/>
      <c r="BX7" s="1086"/>
      <c r="BY7" s="1086"/>
      <c r="BZ7" s="1086"/>
      <c r="CA7" s="1086"/>
      <c r="CB7" s="1086"/>
      <c r="CC7" s="1086"/>
      <c r="CD7" s="1086"/>
      <c r="CE7" s="1086"/>
      <c r="CF7" s="1086"/>
      <c r="CG7" s="1098"/>
      <c r="CH7" s="1082" t="s">
        <v>562</v>
      </c>
      <c r="CI7" s="1083"/>
      <c r="CJ7" s="1083"/>
      <c r="CK7" s="1083"/>
      <c r="CL7" s="1084"/>
      <c r="CM7" s="1082">
        <v>15</v>
      </c>
      <c r="CN7" s="1083"/>
      <c r="CO7" s="1083"/>
      <c r="CP7" s="1083"/>
      <c r="CQ7" s="1084"/>
      <c r="CR7" s="1082">
        <v>5</v>
      </c>
      <c r="CS7" s="1083"/>
      <c r="CT7" s="1083"/>
      <c r="CU7" s="1083"/>
      <c r="CV7" s="1084"/>
      <c r="CW7" s="1082" t="s">
        <v>562</v>
      </c>
      <c r="CX7" s="1083"/>
      <c r="CY7" s="1083"/>
      <c r="CZ7" s="1083"/>
      <c r="DA7" s="1084"/>
      <c r="DB7" s="1082" t="s">
        <v>562</v>
      </c>
      <c r="DC7" s="1083"/>
      <c r="DD7" s="1083"/>
      <c r="DE7" s="1083"/>
      <c r="DF7" s="1084"/>
      <c r="DG7" s="1082" t="s">
        <v>562</v>
      </c>
      <c r="DH7" s="1083"/>
      <c r="DI7" s="1083"/>
      <c r="DJ7" s="1083"/>
      <c r="DK7" s="1084"/>
      <c r="DL7" s="1082" t="s">
        <v>562</v>
      </c>
      <c r="DM7" s="1083"/>
      <c r="DN7" s="1083"/>
      <c r="DO7" s="1083"/>
      <c r="DP7" s="1084"/>
      <c r="DQ7" s="1082" t="s">
        <v>562</v>
      </c>
      <c r="DR7" s="1083"/>
      <c r="DS7" s="1083"/>
      <c r="DT7" s="1083"/>
      <c r="DU7" s="1084"/>
      <c r="DV7" s="1085"/>
      <c r="DW7" s="1086"/>
      <c r="DX7" s="1086"/>
      <c r="DY7" s="1086"/>
      <c r="DZ7" s="1087"/>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140</v>
      </c>
      <c r="R8" s="1026"/>
      <c r="S8" s="1026"/>
      <c r="T8" s="1026"/>
      <c r="U8" s="1026"/>
      <c r="V8" s="1026">
        <v>140</v>
      </c>
      <c r="W8" s="1026"/>
      <c r="X8" s="1026"/>
      <c r="Y8" s="1026"/>
      <c r="Z8" s="1026"/>
      <c r="AA8" s="1026">
        <v>0</v>
      </c>
      <c r="AB8" s="1026"/>
      <c r="AC8" s="1026"/>
      <c r="AD8" s="1026"/>
      <c r="AE8" s="1027"/>
      <c r="AF8" s="1022">
        <v>0</v>
      </c>
      <c r="AG8" s="1023"/>
      <c r="AH8" s="1023"/>
      <c r="AI8" s="1023"/>
      <c r="AJ8" s="1024"/>
      <c r="AK8" s="1066">
        <v>123</v>
      </c>
      <c r="AL8" s="1067"/>
      <c r="AM8" s="1067"/>
      <c r="AN8" s="1067"/>
      <c r="AO8" s="1067"/>
      <c r="AP8" s="1067" t="s">
        <v>562</v>
      </c>
      <c r="AQ8" s="1067"/>
      <c r="AR8" s="1067"/>
      <c r="AS8" s="1067"/>
      <c r="AT8" s="1067"/>
      <c r="AU8" s="1068"/>
      <c r="AV8" s="1068"/>
      <c r="AW8" s="1068"/>
      <c r="AX8" s="1068"/>
      <c r="AY8" s="1069"/>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6"/>
      <c r="AL9" s="1067"/>
      <c r="AM9" s="1067"/>
      <c r="AN9" s="1067"/>
      <c r="AO9" s="1067"/>
      <c r="AP9" s="1067"/>
      <c r="AQ9" s="1067"/>
      <c r="AR9" s="1067"/>
      <c r="AS9" s="1067"/>
      <c r="AT9" s="1067"/>
      <c r="AU9" s="1068"/>
      <c r="AV9" s="1068"/>
      <c r="AW9" s="1068"/>
      <c r="AX9" s="1068"/>
      <c r="AY9" s="1069"/>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6"/>
      <c r="AL10" s="1067"/>
      <c r="AM10" s="1067"/>
      <c r="AN10" s="1067"/>
      <c r="AO10" s="1067"/>
      <c r="AP10" s="1067"/>
      <c r="AQ10" s="1067"/>
      <c r="AR10" s="1067"/>
      <c r="AS10" s="1067"/>
      <c r="AT10" s="1067"/>
      <c r="AU10" s="1068"/>
      <c r="AV10" s="1068"/>
      <c r="AW10" s="1068"/>
      <c r="AX10" s="1068"/>
      <c r="AY10" s="1069"/>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6"/>
      <c r="AL11" s="1067"/>
      <c r="AM11" s="1067"/>
      <c r="AN11" s="1067"/>
      <c r="AO11" s="1067"/>
      <c r="AP11" s="1067"/>
      <c r="AQ11" s="1067"/>
      <c r="AR11" s="1067"/>
      <c r="AS11" s="1067"/>
      <c r="AT11" s="1067"/>
      <c r="AU11" s="1068"/>
      <c r="AV11" s="1068"/>
      <c r="AW11" s="1068"/>
      <c r="AX11" s="1068"/>
      <c r="AY11" s="1069"/>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6"/>
      <c r="AL12" s="1067"/>
      <c r="AM12" s="1067"/>
      <c r="AN12" s="1067"/>
      <c r="AO12" s="1067"/>
      <c r="AP12" s="1067"/>
      <c r="AQ12" s="1067"/>
      <c r="AR12" s="1067"/>
      <c r="AS12" s="1067"/>
      <c r="AT12" s="1067"/>
      <c r="AU12" s="1068"/>
      <c r="AV12" s="1068"/>
      <c r="AW12" s="1068"/>
      <c r="AX12" s="1068"/>
      <c r="AY12" s="1069"/>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6"/>
      <c r="AL13" s="1067"/>
      <c r="AM13" s="1067"/>
      <c r="AN13" s="1067"/>
      <c r="AO13" s="1067"/>
      <c r="AP13" s="1067"/>
      <c r="AQ13" s="1067"/>
      <c r="AR13" s="1067"/>
      <c r="AS13" s="1067"/>
      <c r="AT13" s="1067"/>
      <c r="AU13" s="1068"/>
      <c r="AV13" s="1068"/>
      <c r="AW13" s="1068"/>
      <c r="AX13" s="1068"/>
      <c r="AY13" s="1069"/>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6"/>
      <c r="AL14" s="1067"/>
      <c r="AM14" s="1067"/>
      <c r="AN14" s="1067"/>
      <c r="AO14" s="1067"/>
      <c r="AP14" s="1067"/>
      <c r="AQ14" s="1067"/>
      <c r="AR14" s="1067"/>
      <c r="AS14" s="1067"/>
      <c r="AT14" s="1067"/>
      <c r="AU14" s="1068"/>
      <c r="AV14" s="1068"/>
      <c r="AW14" s="1068"/>
      <c r="AX14" s="1068"/>
      <c r="AY14" s="1069"/>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6"/>
      <c r="AL15" s="1067"/>
      <c r="AM15" s="1067"/>
      <c r="AN15" s="1067"/>
      <c r="AO15" s="1067"/>
      <c r="AP15" s="1067"/>
      <c r="AQ15" s="1067"/>
      <c r="AR15" s="1067"/>
      <c r="AS15" s="1067"/>
      <c r="AT15" s="1067"/>
      <c r="AU15" s="1068"/>
      <c r="AV15" s="1068"/>
      <c r="AW15" s="1068"/>
      <c r="AX15" s="1068"/>
      <c r="AY15" s="1069"/>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6"/>
      <c r="AL16" s="1067"/>
      <c r="AM16" s="1067"/>
      <c r="AN16" s="1067"/>
      <c r="AO16" s="1067"/>
      <c r="AP16" s="1067"/>
      <c r="AQ16" s="1067"/>
      <c r="AR16" s="1067"/>
      <c r="AS16" s="1067"/>
      <c r="AT16" s="1067"/>
      <c r="AU16" s="1068"/>
      <c r="AV16" s="1068"/>
      <c r="AW16" s="1068"/>
      <c r="AX16" s="1068"/>
      <c r="AY16" s="1069"/>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6"/>
      <c r="AL17" s="1067"/>
      <c r="AM17" s="1067"/>
      <c r="AN17" s="1067"/>
      <c r="AO17" s="1067"/>
      <c r="AP17" s="1067"/>
      <c r="AQ17" s="1067"/>
      <c r="AR17" s="1067"/>
      <c r="AS17" s="1067"/>
      <c r="AT17" s="1067"/>
      <c r="AU17" s="1068"/>
      <c r="AV17" s="1068"/>
      <c r="AW17" s="1068"/>
      <c r="AX17" s="1068"/>
      <c r="AY17" s="1069"/>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6"/>
      <c r="AL18" s="1067"/>
      <c r="AM18" s="1067"/>
      <c r="AN18" s="1067"/>
      <c r="AO18" s="1067"/>
      <c r="AP18" s="1067"/>
      <c r="AQ18" s="1067"/>
      <c r="AR18" s="1067"/>
      <c r="AS18" s="1067"/>
      <c r="AT18" s="1067"/>
      <c r="AU18" s="1068"/>
      <c r="AV18" s="1068"/>
      <c r="AW18" s="1068"/>
      <c r="AX18" s="1068"/>
      <c r="AY18" s="1069"/>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6"/>
      <c r="AL19" s="1067"/>
      <c r="AM19" s="1067"/>
      <c r="AN19" s="1067"/>
      <c r="AO19" s="1067"/>
      <c r="AP19" s="1067"/>
      <c r="AQ19" s="1067"/>
      <c r="AR19" s="1067"/>
      <c r="AS19" s="1067"/>
      <c r="AT19" s="1067"/>
      <c r="AU19" s="1068"/>
      <c r="AV19" s="1068"/>
      <c r="AW19" s="1068"/>
      <c r="AX19" s="1068"/>
      <c r="AY19" s="1069"/>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6"/>
      <c r="AL20" s="1067"/>
      <c r="AM20" s="1067"/>
      <c r="AN20" s="1067"/>
      <c r="AO20" s="1067"/>
      <c r="AP20" s="1067"/>
      <c r="AQ20" s="1067"/>
      <c r="AR20" s="1067"/>
      <c r="AS20" s="1067"/>
      <c r="AT20" s="1067"/>
      <c r="AU20" s="1068"/>
      <c r="AV20" s="1068"/>
      <c r="AW20" s="1068"/>
      <c r="AX20" s="1068"/>
      <c r="AY20" s="1069"/>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6"/>
      <c r="AL21" s="1067"/>
      <c r="AM21" s="1067"/>
      <c r="AN21" s="1067"/>
      <c r="AO21" s="1067"/>
      <c r="AP21" s="1067"/>
      <c r="AQ21" s="1067"/>
      <c r="AR21" s="1067"/>
      <c r="AS21" s="1067"/>
      <c r="AT21" s="1067"/>
      <c r="AU21" s="1068"/>
      <c r="AV21" s="1068"/>
      <c r="AW21" s="1068"/>
      <c r="AX21" s="1068"/>
      <c r="AY21" s="1069"/>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59"/>
      <c r="R22" s="1060"/>
      <c r="S22" s="1060"/>
      <c r="T22" s="1060"/>
      <c r="U22" s="1060"/>
      <c r="V22" s="1060"/>
      <c r="W22" s="1060"/>
      <c r="X22" s="1060"/>
      <c r="Y22" s="1060"/>
      <c r="Z22" s="1060"/>
      <c r="AA22" s="1060"/>
      <c r="AB22" s="1060"/>
      <c r="AC22" s="1060"/>
      <c r="AD22" s="1060"/>
      <c r="AE22" s="1061"/>
      <c r="AF22" s="1022"/>
      <c r="AG22" s="1023"/>
      <c r="AH22" s="1023"/>
      <c r="AI22" s="1023"/>
      <c r="AJ22" s="1024"/>
      <c r="AK22" s="1062"/>
      <c r="AL22" s="1063"/>
      <c r="AM22" s="1063"/>
      <c r="AN22" s="1063"/>
      <c r="AO22" s="1063"/>
      <c r="AP22" s="1063"/>
      <c r="AQ22" s="1063"/>
      <c r="AR22" s="1063"/>
      <c r="AS22" s="1063"/>
      <c r="AT22" s="1063"/>
      <c r="AU22" s="1064"/>
      <c r="AV22" s="1064"/>
      <c r="AW22" s="1064"/>
      <c r="AX22" s="1064"/>
      <c r="AY22" s="1065"/>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f>Q7+Q8</f>
        <v>10022</v>
      </c>
      <c r="R23" s="1048"/>
      <c r="S23" s="1048"/>
      <c r="T23" s="1048"/>
      <c r="U23" s="1048"/>
      <c r="V23" s="1054">
        <f t="shared" ref="V23" si="0">V7+V8</f>
        <v>9813</v>
      </c>
      <c r="W23" s="1048"/>
      <c r="X23" s="1048"/>
      <c r="Y23" s="1048"/>
      <c r="Z23" s="1048"/>
      <c r="AA23" s="1054">
        <f>AA7+AA8+1</f>
        <v>210</v>
      </c>
      <c r="AB23" s="1048"/>
      <c r="AC23" s="1048"/>
      <c r="AD23" s="1048"/>
      <c r="AE23" s="1048"/>
      <c r="AF23" s="1055">
        <v>92</v>
      </c>
      <c r="AG23" s="1048"/>
      <c r="AH23" s="1048"/>
      <c r="AI23" s="1048"/>
      <c r="AJ23" s="1056"/>
      <c r="AK23" s="1057"/>
      <c r="AL23" s="1058"/>
      <c r="AM23" s="1058"/>
      <c r="AN23" s="1058"/>
      <c r="AO23" s="1058"/>
      <c r="AP23" s="1048">
        <f>AP7</f>
        <v>1661</v>
      </c>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1293</v>
      </c>
      <c r="R28" s="1038"/>
      <c r="S28" s="1038"/>
      <c r="T28" s="1038"/>
      <c r="U28" s="1038"/>
      <c r="V28" s="1038">
        <v>1278</v>
      </c>
      <c r="W28" s="1038"/>
      <c r="X28" s="1038"/>
      <c r="Y28" s="1038"/>
      <c r="Z28" s="1038"/>
      <c r="AA28" s="1038">
        <v>14</v>
      </c>
      <c r="AB28" s="1038"/>
      <c r="AC28" s="1038"/>
      <c r="AD28" s="1038"/>
      <c r="AE28" s="1039"/>
      <c r="AF28" s="1040">
        <v>14</v>
      </c>
      <c r="AG28" s="1038"/>
      <c r="AH28" s="1038"/>
      <c r="AI28" s="1038"/>
      <c r="AJ28" s="1041"/>
      <c r="AK28" s="1029">
        <v>80</v>
      </c>
      <c r="AL28" s="1030"/>
      <c r="AM28" s="1030"/>
      <c r="AN28" s="1030"/>
      <c r="AO28" s="1030"/>
      <c r="AP28" s="1030" t="s">
        <v>562</v>
      </c>
      <c r="AQ28" s="1030"/>
      <c r="AR28" s="1030"/>
      <c r="AS28" s="1030"/>
      <c r="AT28" s="1030"/>
      <c r="AU28" s="1030" t="s">
        <v>562</v>
      </c>
      <c r="AV28" s="1030"/>
      <c r="AW28" s="1030"/>
      <c r="AX28" s="1030"/>
      <c r="AY28" s="1030"/>
      <c r="AZ28" s="1031" t="s">
        <v>562</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1277</v>
      </c>
      <c r="R29" s="1026"/>
      <c r="S29" s="1026"/>
      <c r="T29" s="1026"/>
      <c r="U29" s="1026"/>
      <c r="V29" s="1026">
        <v>1271</v>
      </c>
      <c r="W29" s="1026"/>
      <c r="X29" s="1026"/>
      <c r="Y29" s="1026"/>
      <c r="Z29" s="1026"/>
      <c r="AA29" s="1026">
        <v>6</v>
      </c>
      <c r="AB29" s="1026"/>
      <c r="AC29" s="1026"/>
      <c r="AD29" s="1026"/>
      <c r="AE29" s="1027"/>
      <c r="AF29" s="1022">
        <v>6</v>
      </c>
      <c r="AG29" s="1023"/>
      <c r="AH29" s="1023"/>
      <c r="AI29" s="1023"/>
      <c r="AJ29" s="1024"/>
      <c r="AK29" s="967">
        <v>186</v>
      </c>
      <c r="AL29" s="958"/>
      <c r="AM29" s="958"/>
      <c r="AN29" s="958"/>
      <c r="AO29" s="958"/>
      <c r="AP29" s="958" t="s">
        <v>562</v>
      </c>
      <c r="AQ29" s="958"/>
      <c r="AR29" s="958"/>
      <c r="AS29" s="958"/>
      <c r="AT29" s="958"/>
      <c r="AU29" s="958" t="s">
        <v>562</v>
      </c>
      <c r="AV29" s="958"/>
      <c r="AW29" s="958"/>
      <c r="AX29" s="958"/>
      <c r="AY29" s="958"/>
      <c r="AZ29" s="1028" t="s">
        <v>562</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195</v>
      </c>
      <c r="R30" s="1026"/>
      <c r="S30" s="1026"/>
      <c r="T30" s="1026"/>
      <c r="U30" s="1026"/>
      <c r="V30" s="1026">
        <v>195</v>
      </c>
      <c r="W30" s="1026"/>
      <c r="X30" s="1026"/>
      <c r="Y30" s="1026"/>
      <c r="Z30" s="1026"/>
      <c r="AA30" s="1026" t="s">
        <v>562</v>
      </c>
      <c r="AB30" s="1026"/>
      <c r="AC30" s="1026"/>
      <c r="AD30" s="1026"/>
      <c r="AE30" s="1027"/>
      <c r="AF30" s="1022" t="s">
        <v>121</v>
      </c>
      <c r="AG30" s="1023"/>
      <c r="AH30" s="1023"/>
      <c r="AI30" s="1023"/>
      <c r="AJ30" s="1024"/>
      <c r="AK30" s="967">
        <v>46</v>
      </c>
      <c r="AL30" s="958"/>
      <c r="AM30" s="958"/>
      <c r="AN30" s="958"/>
      <c r="AO30" s="958"/>
      <c r="AP30" s="958" t="s">
        <v>562</v>
      </c>
      <c r="AQ30" s="958"/>
      <c r="AR30" s="958"/>
      <c r="AS30" s="958"/>
      <c r="AT30" s="958"/>
      <c r="AU30" s="958" t="s">
        <v>562</v>
      </c>
      <c r="AV30" s="958"/>
      <c r="AW30" s="958"/>
      <c r="AX30" s="958"/>
      <c r="AY30" s="958"/>
      <c r="AZ30" s="1028" t="s">
        <v>562</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281</v>
      </c>
      <c r="R31" s="1026"/>
      <c r="S31" s="1026"/>
      <c r="T31" s="1026"/>
      <c r="U31" s="1026"/>
      <c r="V31" s="1026">
        <v>262</v>
      </c>
      <c r="W31" s="1026"/>
      <c r="X31" s="1026"/>
      <c r="Y31" s="1026"/>
      <c r="Z31" s="1026"/>
      <c r="AA31" s="1026">
        <v>19</v>
      </c>
      <c r="AB31" s="1026"/>
      <c r="AC31" s="1026"/>
      <c r="AD31" s="1026"/>
      <c r="AE31" s="1027"/>
      <c r="AF31" s="1022">
        <v>691</v>
      </c>
      <c r="AG31" s="1023"/>
      <c r="AH31" s="1023"/>
      <c r="AI31" s="1023"/>
      <c r="AJ31" s="1024"/>
      <c r="AK31" s="967">
        <v>2</v>
      </c>
      <c r="AL31" s="958"/>
      <c r="AM31" s="958"/>
      <c r="AN31" s="958"/>
      <c r="AO31" s="958"/>
      <c r="AP31" s="958">
        <v>367</v>
      </c>
      <c r="AQ31" s="958"/>
      <c r="AR31" s="958"/>
      <c r="AS31" s="958"/>
      <c r="AT31" s="958"/>
      <c r="AU31" s="958">
        <v>7</v>
      </c>
      <c r="AV31" s="958"/>
      <c r="AW31" s="958"/>
      <c r="AX31" s="958"/>
      <c r="AY31" s="958"/>
      <c r="AZ31" s="1028" t="s">
        <v>562</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400</v>
      </c>
      <c r="R32" s="1026"/>
      <c r="S32" s="1026"/>
      <c r="T32" s="1026"/>
      <c r="U32" s="1026"/>
      <c r="V32" s="1026">
        <v>379</v>
      </c>
      <c r="W32" s="1026"/>
      <c r="X32" s="1026"/>
      <c r="Y32" s="1026"/>
      <c r="Z32" s="1026"/>
      <c r="AA32" s="1026">
        <v>21</v>
      </c>
      <c r="AB32" s="1026"/>
      <c r="AC32" s="1026"/>
      <c r="AD32" s="1026"/>
      <c r="AE32" s="1027"/>
      <c r="AF32" s="1022">
        <v>377</v>
      </c>
      <c r="AG32" s="1023"/>
      <c r="AH32" s="1023"/>
      <c r="AI32" s="1023"/>
      <c r="AJ32" s="1024"/>
      <c r="AK32" s="967">
        <f>180+94+190</f>
        <v>464</v>
      </c>
      <c r="AL32" s="958"/>
      <c r="AM32" s="958"/>
      <c r="AN32" s="958"/>
      <c r="AO32" s="958"/>
      <c r="AP32" s="958">
        <f>1479+317+1003</f>
        <v>2799</v>
      </c>
      <c r="AQ32" s="958"/>
      <c r="AR32" s="958"/>
      <c r="AS32" s="958"/>
      <c r="AT32" s="958"/>
      <c r="AU32" s="958">
        <v>2651</v>
      </c>
      <c r="AV32" s="958"/>
      <c r="AW32" s="958"/>
      <c r="AX32" s="958"/>
      <c r="AY32" s="958"/>
      <c r="AZ32" s="1028" t="s">
        <v>562</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35</v>
      </c>
      <c r="R33" s="1026"/>
      <c r="S33" s="1026"/>
      <c r="T33" s="1026"/>
      <c r="U33" s="1026"/>
      <c r="V33" s="1026">
        <v>33</v>
      </c>
      <c r="W33" s="1026"/>
      <c r="X33" s="1026"/>
      <c r="Y33" s="1026"/>
      <c r="Z33" s="1026"/>
      <c r="AA33" s="1026">
        <v>2</v>
      </c>
      <c r="AB33" s="1026"/>
      <c r="AC33" s="1026"/>
      <c r="AD33" s="1026"/>
      <c r="AE33" s="1027"/>
      <c r="AF33" s="1022">
        <v>2</v>
      </c>
      <c r="AG33" s="1023"/>
      <c r="AH33" s="1023"/>
      <c r="AI33" s="1023"/>
      <c r="AJ33" s="1024"/>
      <c r="AK33" s="967" t="s">
        <v>562</v>
      </c>
      <c r="AL33" s="958"/>
      <c r="AM33" s="958"/>
      <c r="AN33" s="958"/>
      <c r="AO33" s="958"/>
      <c r="AP33" s="958" t="s">
        <v>562</v>
      </c>
      <c r="AQ33" s="958"/>
      <c r="AR33" s="958"/>
      <c r="AS33" s="958"/>
      <c r="AT33" s="958"/>
      <c r="AU33" s="958" t="s">
        <v>562</v>
      </c>
      <c r="AV33" s="958"/>
      <c r="AW33" s="958"/>
      <c r="AX33" s="958"/>
      <c r="AY33" s="958"/>
      <c r="AZ33" s="1028" t="s">
        <v>562</v>
      </c>
      <c r="BA33" s="1028"/>
      <c r="BB33" s="1028"/>
      <c r="BC33" s="1028"/>
      <c r="BD33" s="1028"/>
      <c r="BE33" s="959" t="s">
        <v>396</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1090</v>
      </c>
      <c r="AG63" s="946"/>
      <c r="AH63" s="946"/>
      <c r="AI63" s="946"/>
      <c r="AJ63" s="1009"/>
      <c r="AK63" s="1010"/>
      <c r="AL63" s="950"/>
      <c r="AM63" s="950"/>
      <c r="AN63" s="950"/>
      <c r="AO63" s="950"/>
      <c r="AP63" s="946">
        <f>AP31+AP32</f>
        <v>3166</v>
      </c>
      <c r="AQ63" s="946"/>
      <c r="AR63" s="946"/>
      <c r="AS63" s="946"/>
      <c r="AT63" s="946"/>
      <c r="AU63" s="946">
        <f>AU31+AU32</f>
        <v>2658</v>
      </c>
      <c r="AV63" s="946"/>
      <c r="AW63" s="946"/>
      <c r="AX63" s="946"/>
      <c r="AY63" s="946"/>
      <c r="AZ63" s="1004"/>
      <c r="BA63" s="1004"/>
      <c r="BB63" s="1004"/>
      <c r="BC63" s="1004"/>
      <c r="BD63" s="1004"/>
      <c r="BE63" s="947"/>
      <c r="BF63" s="947"/>
      <c r="BG63" s="947"/>
      <c r="BH63" s="947"/>
      <c r="BI63" s="948"/>
      <c r="BJ63" s="1005" t="s">
        <v>121</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400</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401</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550</v>
      </c>
      <c r="C68" s="973"/>
      <c r="D68" s="973"/>
      <c r="E68" s="973"/>
      <c r="F68" s="973"/>
      <c r="G68" s="973"/>
      <c r="H68" s="973"/>
      <c r="I68" s="973"/>
      <c r="J68" s="973"/>
      <c r="K68" s="973"/>
      <c r="L68" s="973"/>
      <c r="M68" s="973"/>
      <c r="N68" s="973"/>
      <c r="O68" s="973"/>
      <c r="P68" s="974"/>
      <c r="Q68" s="975">
        <v>103</v>
      </c>
      <c r="R68" s="969"/>
      <c r="S68" s="969"/>
      <c r="T68" s="969"/>
      <c r="U68" s="969"/>
      <c r="V68" s="969">
        <v>91</v>
      </c>
      <c r="W68" s="969"/>
      <c r="X68" s="969"/>
      <c r="Y68" s="969"/>
      <c r="Z68" s="969"/>
      <c r="AA68" s="969">
        <v>11</v>
      </c>
      <c r="AB68" s="969"/>
      <c r="AC68" s="969"/>
      <c r="AD68" s="969"/>
      <c r="AE68" s="969"/>
      <c r="AF68" s="969">
        <v>11</v>
      </c>
      <c r="AG68" s="969"/>
      <c r="AH68" s="969"/>
      <c r="AI68" s="969"/>
      <c r="AJ68" s="969"/>
      <c r="AK68" s="969" t="s">
        <v>555</v>
      </c>
      <c r="AL68" s="969"/>
      <c r="AM68" s="969"/>
      <c r="AN68" s="969"/>
      <c r="AO68" s="969"/>
      <c r="AP68" s="969" t="s">
        <v>555</v>
      </c>
      <c r="AQ68" s="969"/>
      <c r="AR68" s="969"/>
      <c r="AS68" s="969"/>
      <c r="AT68" s="969"/>
      <c r="AU68" s="969" t="s">
        <v>555</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551</v>
      </c>
      <c r="C69" s="962"/>
      <c r="D69" s="962"/>
      <c r="E69" s="962"/>
      <c r="F69" s="962"/>
      <c r="G69" s="962"/>
      <c r="H69" s="962"/>
      <c r="I69" s="962"/>
      <c r="J69" s="962"/>
      <c r="K69" s="962"/>
      <c r="L69" s="962"/>
      <c r="M69" s="962"/>
      <c r="N69" s="962"/>
      <c r="O69" s="962"/>
      <c r="P69" s="963"/>
      <c r="Q69" s="964">
        <v>276838</v>
      </c>
      <c r="R69" s="958"/>
      <c r="S69" s="958"/>
      <c r="T69" s="958"/>
      <c r="U69" s="958"/>
      <c r="V69" s="958">
        <v>269931</v>
      </c>
      <c r="W69" s="958"/>
      <c r="X69" s="958"/>
      <c r="Y69" s="958"/>
      <c r="Z69" s="958"/>
      <c r="AA69" s="958">
        <v>6907</v>
      </c>
      <c r="AB69" s="958"/>
      <c r="AC69" s="958"/>
      <c r="AD69" s="958"/>
      <c r="AE69" s="958"/>
      <c r="AF69" s="958">
        <v>6907</v>
      </c>
      <c r="AG69" s="958"/>
      <c r="AH69" s="958"/>
      <c r="AI69" s="958"/>
      <c r="AJ69" s="958"/>
      <c r="AK69" s="958">
        <v>2277</v>
      </c>
      <c r="AL69" s="958"/>
      <c r="AM69" s="958"/>
      <c r="AN69" s="958"/>
      <c r="AO69" s="958"/>
      <c r="AP69" s="958" t="s">
        <v>555</v>
      </c>
      <c r="AQ69" s="958"/>
      <c r="AR69" s="958"/>
      <c r="AS69" s="958"/>
      <c r="AT69" s="958"/>
      <c r="AU69" s="958" t="s">
        <v>555</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552</v>
      </c>
      <c r="C70" s="962"/>
      <c r="D70" s="962"/>
      <c r="E70" s="962"/>
      <c r="F70" s="962"/>
      <c r="G70" s="962"/>
      <c r="H70" s="962"/>
      <c r="I70" s="962"/>
      <c r="J70" s="962"/>
      <c r="K70" s="962"/>
      <c r="L70" s="962"/>
      <c r="M70" s="962"/>
      <c r="N70" s="962"/>
      <c r="O70" s="962"/>
      <c r="P70" s="963"/>
      <c r="Q70" s="964">
        <v>227</v>
      </c>
      <c r="R70" s="958"/>
      <c r="S70" s="958"/>
      <c r="T70" s="958"/>
      <c r="U70" s="958"/>
      <c r="V70" s="958">
        <v>199</v>
      </c>
      <c r="W70" s="958"/>
      <c r="X70" s="958"/>
      <c r="Y70" s="958"/>
      <c r="Z70" s="958"/>
      <c r="AA70" s="958">
        <v>28</v>
      </c>
      <c r="AB70" s="958"/>
      <c r="AC70" s="958"/>
      <c r="AD70" s="958"/>
      <c r="AE70" s="958"/>
      <c r="AF70" s="958">
        <v>28</v>
      </c>
      <c r="AG70" s="958"/>
      <c r="AH70" s="958"/>
      <c r="AI70" s="958"/>
      <c r="AJ70" s="958"/>
      <c r="AK70" s="958">
        <v>75</v>
      </c>
      <c r="AL70" s="958"/>
      <c r="AM70" s="958"/>
      <c r="AN70" s="958"/>
      <c r="AO70" s="958"/>
      <c r="AP70" s="958" t="s">
        <v>555</v>
      </c>
      <c r="AQ70" s="958"/>
      <c r="AR70" s="958"/>
      <c r="AS70" s="958"/>
      <c r="AT70" s="958"/>
      <c r="AU70" s="958" t="s">
        <v>555</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553</v>
      </c>
      <c r="C71" s="962"/>
      <c r="D71" s="962"/>
      <c r="E71" s="962"/>
      <c r="F71" s="962"/>
      <c r="G71" s="962"/>
      <c r="H71" s="962"/>
      <c r="I71" s="962"/>
      <c r="J71" s="962"/>
      <c r="K71" s="962"/>
      <c r="L71" s="962"/>
      <c r="M71" s="962"/>
      <c r="N71" s="962"/>
      <c r="O71" s="962"/>
      <c r="P71" s="963"/>
      <c r="Q71" s="964">
        <v>4539</v>
      </c>
      <c r="R71" s="958"/>
      <c r="S71" s="958"/>
      <c r="T71" s="958"/>
      <c r="U71" s="958"/>
      <c r="V71" s="958">
        <v>4239</v>
      </c>
      <c r="W71" s="958"/>
      <c r="X71" s="958"/>
      <c r="Y71" s="958"/>
      <c r="Z71" s="958"/>
      <c r="AA71" s="958">
        <v>300</v>
      </c>
      <c r="AB71" s="958"/>
      <c r="AC71" s="958"/>
      <c r="AD71" s="958"/>
      <c r="AE71" s="958"/>
      <c r="AF71" s="958">
        <v>300</v>
      </c>
      <c r="AG71" s="958"/>
      <c r="AH71" s="958"/>
      <c r="AI71" s="958"/>
      <c r="AJ71" s="958"/>
      <c r="AK71" s="958" t="s">
        <v>555</v>
      </c>
      <c r="AL71" s="958"/>
      <c r="AM71" s="958"/>
      <c r="AN71" s="958"/>
      <c r="AO71" s="958"/>
      <c r="AP71" s="958" t="s">
        <v>555</v>
      </c>
      <c r="AQ71" s="958"/>
      <c r="AR71" s="958"/>
      <c r="AS71" s="958"/>
      <c r="AT71" s="958"/>
      <c r="AU71" s="958" t="s">
        <v>555</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554</v>
      </c>
      <c r="C72" s="962"/>
      <c r="D72" s="962"/>
      <c r="E72" s="962"/>
      <c r="F72" s="962"/>
      <c r="G72" s="962"/>
      <c r="H72" s="962"/>
      <c r="I72" s="962"/>
      <c r="J72" s="962"/>
      <c r="K72" s="962"/>
      <c r="L72" s="962"/>
      <c r="M72" s="962"/>
      <c r="N72" s="962"/>
      <c r="O72" s="962"/>
      <c r="P72" s="963"/>
      <c r="Q72" s="964">
        <v>3930</v>
      </c>
      <c r="R72" s="958"/>
      <c r="S72" s="958"/>
      <c r="T72" s="958"/>
      <c r="U72" s="958"/>
      <c r="V72" s="958">
        <v>3772</v>
      </c>
      <c r="W72" s="958"/>
      <c r="X72" s="958"/>
      <c r="Y72" s="958"/>
      <c r="Z72" s="958"/>
      <c r="AA72" s="958">
        <v>159</v>
      </c>
      <c r="AB72" s="958"/>
      <c r="AC72" s="958"/>
      <c r="AD72" s="958"/>
      <c r="AE72" s="958"/>
      <c r="AF72" s="958">
        <v>101</v>
      </c>
      <c r="AG72" s="958"/>
      <c r="AH72" s="958"/>
      <c r="AI72" s="958"/>
      <c r="AJ72" s="958"/>
      <c r="AK72" s="958">
        <v>57</v>
      </c>
      <c r="AL72" s="958"/>
      <c r="AM72" s="958"/>
      <c r="AN72" s="958"/>
      <c r="AO72" s="958"/>
      <c r="AP72" s="958">
        <v>2323</v>
      </c>
      <c r="AQ72" s="958"/>
      <c r="AR72" s="958"/>
      <c r="AS72" s="958"/>
      <c r="AT72" s="958"/>
      <c r="AU72" s="958">
        <v>282</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f>AF68+AF69+AF70+AF71+AF72+1</f>
        <v>7348</v>
      </c>
      <c r="AG88" s="946"/>
      <c r="AH88" s="946"/>
      <c r="AI88" s="946"/>
      <c r="AJ88" s="946"/>
      <c r="AK88" s="950"/>
      <c r="AL88" s="950"/>
      <c r="AM88" s="950"/>
      <c r="AN88" s="950"/>
      <c r="AO88" s="950"/>
      <c r="AP88" s="946">
        <f>AP72</f>
        <v>2323</v>
      </c>
      <c r="AQ88" s="946"/>
      <c r="AR88" s="946"/>
      <c r="AS88" s="946"/>
      <c r="AT88" s="946"/>
      <c r="AU88" s="946">
        <f>AU72</f>
        <v>282</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5</v>
      </c>
      <c r="CS102" s="940"/>
      <c r="CT102" s="940"/>
      <c r="CU102" s="940"/>
      <c r="CV102" s="941"/>
      <c r="CW102" s="939" t="s">
        <v>488</v>
      </c>
      <c r="CX102" s="940"/>
      <c r="CY102" s="940"/>
      <c r="CZ102" s="940"/>
      <c r="DA102" s="941"/>
      <c r="DB102" s="939" t="s">
        <v>488</v>
      </c>
      <c r="DC102" s="940"/>
      <c r="DD102" s="940"/>
      <c r="DE102" s="940"/>
      <c r="DF102" s="941"/>
      <c r="DG102" s="939" t="s">
        <v>488</v>
      </c>
      <c r="DH102" s="940"/>
      <c r="DI102" s="940"/>
      <c r="DJ102" s="940"/>
      <c r="DK102" s="941"/>
      <c r="DL102" s="939" t="s">
        <v>488</v>
      </c>
      <c r="DM102" s="940"/>
      <c r="DN102" s="940"/>
      <c r="DO102" s="940"/>
      <c r="DP102" s="941"/>
      <c r="DQ102" s="939" t="s">
        <v>488</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2">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317509</v>
      </c>
      <c r="AB110" s="876"/>
      <c r="AC110" s="876"/>
      <c r="AD110" s="876"/>
      <c r="AE110" s="877"/>
      <c r="AF110" s="878">
        <v>289856</v>
      </c>
      <c r="AG110" s="876"/>
      <c r="AH110" s="876"/>
      <c r="AI110" s="876"/>
      <c r="AJ110" s="877"/>
      <c r="AK110" s="878">
        <v>291396</v>
      </c>
      <c r="AL110" s="876"/>
      <c r="AM110" s="876"/>
      <c r="AN110" s="876"/>
      <c r="AO110" s="877"/>
      <c r="AP110" s="879">
        <v>8.4</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1943090</v>
      </c>
      <c r="BR110" s="829"/>
      <c r="BS110" s="829"/>
      <c r="BT110" s="829"/>
      <c r="BU110" s="829"/>
      <c r="BV110" s="829">
        <v>1828145</v>
      </c>
      <c r="BW110" s="829"/>
      <c r="BX110" s="829"/>
      <c r="BY110" s="829"/>
      <c r="BZ110" s="829"/>
      <c r="CA110" s="829">
        <v>1660784</v>
      </c>
      <c r="CB110" s="829"/>
      <c r="CC110" s="829"/>
      <c r="CD110" s="829"/>
      <c r="CE110" s="829"/>
      <c r="CF110" s="853">
        <v>48</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v>35175</v>
      </c>
      <c r="BR111" s="804"/>
      <c r="BS111" s="804"/>
      <c r="BT111" s="804"/>
      <c r="BU111" s="804"/>
      <c r="BV111" s="804">
        <v>26599</v>
      </c>
      <c r="BW111" s="804"/>
      <c r="BX111" s="804"/>
      <c r="BY111" s="804"/>
      <c r="BZ111" s="804"/>
      <c r="CA111" s="804">
        <v>17879</v>
      </c>
      <c r="CB111" s="804"/>
      <c r="CC111" s="804"/>
      <c r="CD111" s="804"/>
      <c r="CE111" s="804"/>
      <c r="CF111" s="862">
        <v>0.5</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3101315</v>
      </c>
      <c r="BR112" s="804"/>
      <c r="BS112" s="804"/>
      <c r="BT112" s="804"/>
      <c r="BU112" s="804"/>
      <c r="BV112" s="804">
        <v>2786983</v>
      </c>
      <c r="BW112" s="804"/>
      <c r="BX112" s="804"/>
      <c r="BY112" s="804"/>
      <c r="BZ112" s="804"/>
      <c r="CA112" s="804">
        <v>2658182</v>
      </c>
      <c r="CB112" s="804"/>
      <c r="CC112" s="804"/>
      <c r="CD112" s="804"/>
      <c r="CE112" s="804"/>
      <c r="CF112" s="862">
        <v>76.900000000000006</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277398</v>
      </c>
      <c r="AB113" s="906"/>
      <c r="AC113" s="906"/>
      <c r="AD113" s="906"/>
      <c r="AE113" s="907"/>
      <c r="AF113" s="908">
        <v>218755</v>
      </c>
      <c r="AG113" s="906"/>
      <c r="AH113" s="906"/>
      <c r="AI113" s="906"/>
      <c r="AJ113" s="907"/>
      <c r="AK113" s="908">
        <v>275962</v>
      </c>
      <c r="AL113" s="906"/>
      <c r="AM113" s="906"/>
      <c r="AN113" s="906"/>
      <c r="AO113" s="907"/>
      <c r="AP113" s="909">
        <v>8</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207403</v>
      </c>
      <c r="BR113" s="804"/>
      <c r="BS113" s="804"/>
      <c r="BT113" s="804"/>
      <c r="BU113" s="804"/>
      <c r="BV113" s="804">
        <v>256761</v>
      </c>
      <c r="BW113" s="804"/>
      <c r="BX113" s="804"/>
      <c r="BY113" s="804"/>
      <c r="BZ113" s="804"/>
      <c r="CA113" s="804">
        <v>282365</v>
      </c>
      <c r="CB113" s="804"/>
      <c r="CC113" s="804"/>
      <c r="CD113" s="804"/>
      <c r="CE113" s="804"/>
      <c r="CF113" s="862">
        <v>8.1999999999999993</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v>35175</v>
      </c>
      <c r="DH113" s="767"/>
      <c r="DI113" s="767"/>
      <c r="DJ113" s="767"/>
      <c r="DK113" s="768"/>
      <c r="DL113" s="769">
        <v>26599</v>
      </c>
      <c r="DM113" s="767"/>
      <c r="DN113" s="767"/>
      <c r="DO113" s="767"/>
      <c r="DP113" s="768"/>
      <c r="DQ113" s="769">
        <v>17879</v>
      </c>
      <c r="DR113" s="767"/>
      <c r="DS113" s="767"/>
      <c r="DT113" s="767"/>
      <c r="DU113" s="768"/>
      <c r="DV113" s="811">
        <v>0.5</v>
      </c>
      <c r="DW113" s="812"/>
      <c r="DX113" s="812"/>
      <c r="DY113" s="812"/>
      <c r="DZ113" s="813"/>
    </row>
    <row r="114" spans="1:130" s="212" customFormat="1" ht="26.25" customHeight="1" x14ac:dyDescent="0.2">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29686</v>
      </c>
      <c r="AB114" s="767"/>
      <c r="AC114" s="767"/>
      <c r="AD114" s="767"/>
      <c r="AE114" s="768"/>
      <c r="AF114" s="769">
        <v>34106</v>
      </c>
      <c r="AG114" s="767"/>
      <c r="AH114" s="767"/>
      <c r="AI114" s="767"/>
      <c r="AJ114" s="768"/>
      <c r="AK114" s="769">
        <v>36109</v>
      </c>
      <c r="AL114" s="767"/>
      <c r="AM114" s="767"/>
      <c r="AN114" s="767"/>
      <c r="AO114" s="768"/>
      <c r="AP114" s="811">
        <v>1</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760406</v>
      </c>
      <c r="BR114" s="804"/>
      <c r="BS114" s="804"/>
      <c r="BT114" s="804"/>
      <c r="BU114" s="804"/>
      <c r="BV114" s="804">
        <v>755724</v>
      </c>
      <c r="BW114" s="804"/>
      <c r="BX114" s="804"/>
      <c r="BY114" s="804"/>
      <c r="BZ114" s="804"/>
      <c r="CA114" s="804">
        <v>750645</v>
      </c>
      <c r="CB114" s="804"/>
      <c r="CC114" s="804"/>
      <c r="CD114" s="804"/>
      <c r="CE114" s="804"/>
      <c r="CF114" s="862">
        <v>21.7</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8435</v>
      </c>
      <c r="AB115" s="906"/>
      <c r="AC115" s="906"/>
      <c r="AD115" s="906"/>
      <c r="AE115" s="907"/>
      <c r="AF115" s="908">
        <v>8576</v>
      </c>
      <c r="AG115" s="906"/>
      <c r="AH115" s="906"/>
      <c r="AI115" s="906"/>
      <c r="AJ115" s="907"/>
      <c r="AK115" s="908">
        <v>8720</v>
      </c>
      <c r="AL115" s="906"/>
      <c r="AM115" s="906"/>
      <c r="AN115" s="906"/>
      <c r="AO115" s="907"/>
      <c r="AP115" s="909">
        <v>0.3</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633028</v>
      </c>
      <c r="AB117" s="890"/>
      <c r="AC117" s="890"/>
      <c r="AD117" s="890"/>
      <c r="AE117" s="891"/>
      <c r="AF117" s="892">
        <v>551293</v>
      </c>
      <c r="AG117" s="890"/>
      <c r="AH117" s="890"/>
      <c r="AI117" s="890"/>
      <c r="AJ117" s="891"/>
      <c r="AK117" s="892">
        <v>612187</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443</v>
      </c>
      <c r="BP119" s="865"/>
      <c r="BQ119" s="866">
        <v>6047389</v>
      </c>
      <c r="BR119" s="832"/>
      <c r="BS119" s="832"/>
      <c r="BT119" s="832"/>
      <c r="BU119" s="832"/>
      <c r="BV119" s="832">
        <v>5654212</v>
      </c>
      <c r="BW119" s="832"/>
      <c r="BX119" s="832"/>
      <c r="BY119" s="832"/>
      <c r="BZ119" s="832"/>
      <c r="CA119" s="832">
        <v>5369855</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5971988</v>
      </c>
      <c r="BR120" s="829"/>
      <c r="BS120" s="829"/>
      <c r="BT120" s="829"/>
      <c r="BU120" s="829"/>
      <c r="BV120" s="829">
        <v>4776872</v>
      </c>
      <c r="BW120" s="829"/>
      <c r="BX120" s="829"/>
      <c r="BY120" s="829"/>
      <c r="BZ120" s="829"/>
      <c r="CA120" s="829">
        <v>4362219</v>
      </c>
      <c r="CB120" s="829"/>
      <c r="CC120" s="829"/>
      <c r="CD120" s="829"/>
      <c r="CE120" s="829"/>
      <c r="CF120" s="853">
        <v>126.2</v>
      </c>
      <c r="CG120" s="854"/>
      <c r="CH120" s="854"/>
      <c r="CI120" s="854"/>
      <c r="CJ120" s="854"/>
      <c r="CK120" s="855" t="s">
        <v>447</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3098036</v>
      </c>
      <c r="DH120" s="829"/>
      <c r="DI120" s="829"/>
      <c r="DJ120" s="829"/>
      <c r="DK120" s="829"/>
      <c r="DL120" s="829">
        <v>2781396</v>
      </c>
      <c r="DM120" s="829"/>
      <c r="DN120" s="829"/>
      <c r="DO120" s="829"/>
      <c r="DP120" s="829"/>
      <c r="DQ120" s="829">
        <v>2651213</v>
      </c>
      <c r="DR120" s="829"/>
      <c r="DS120" s="829"/>
      <c r="DT120" s="829"/>
      <c r="DU120" s="829"/>
      <c r="DV120" s="830">
        <v>76.7</v>
      </c>
      <c r="DW120" s="830"/>
      <c r="DX120" s="830"/>
      <c r="DY120" s="830"/>
      <c r="DZ120" s="831"/>
    </row>
    <row r="121" spans="1:130" s="212" customFormat="1" ht="26.25" customHeight="1" x14ac:dyDescent="0.2">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8435</v>
      </c>
      <c r="AB121" s="767"/>
      <c r="AC121" s="767"/>
      <c r="AD121" s="767"/>
      <c r="AE121" s="768"/>
      <c r="AF121" s="769">
        <v>8576</v>
      </c>
      <c r="AG121" s="767"/>
      <c r="AH121" s="767"/>
      <c r="AI121" s="767"/>
      <c r="AJ121" s="768"/>
      <c r="AK121" s="769">
        <v>8720</v>
      </c>
      <c r="AL121" s="767"/>
      <c r="AM121" s="767"/>
      <c r="AN121" s="767"/>
      <c r="AO121" s="768"/>
      <c r="AP121" s="811">
        <v>0.3</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t="s">
        <v>121</v>
      </c>
      <c r="BR121" s="804"/>
      <c r="BS121" s="804"/>
      <c r="BT121" s="804"/>
      <c r="BU121" s="804"/>
      <c r="BV121" s="804" t="s">
        <v>121</v>
      </c>
      <c r="BW121" s="804"/>
      <c r="BX121" s="804"/>
      <c r="BY121" s="804"/>
      <c r="BZ121" s="804"/>
      <c r="CA121" s="804" t="s">
        <v>121</v>
      </c>
      <c r="CB121" s="804"/>
      <c r="CC121" s="804"/>
      <c r="CD121" s="804"/>
      <c r="CE121" s="804"/>
      <c r="CF121" s="862" t="s">
        <v>121</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v>3279</v>
      </c>
      <c r="DH121" s="804"/>
      <c r="DI121" s="804"/>
      <c r="DJ121" s="804"/>
      <c r="DK121" s="804"/>
      <c r="DL121" s="804">
        <v>5587</v>
      </c>
      <c r="DM121" s="804"/>
      <c r="DN121" s="804"/>
      <c r="DO121" s="804"/>
      <c r="DP121" s="804"/>
      <c r="DQ121" s="804">
        <v>6969</v>
      </c>
      <c r="DR121" s="804"/>
      <c r="DS121" s="804"/>
      <c r="DT121" s="804"/>
      <c r="DU121" s="804"/>
      <c r="DV121" s="781">
        <v>0.2</v>
      </c>
      <c r="DW121" s="781"/>
      <c r="DX121" s="781"/>
      <c r="DY121" s="781"/>
      <c r="DZ121" s="782"/>
    </row>
    <row r="122" spans="1:130" s="212" customFormat="1" ht="26.25" customHeight="1" x14ac:dyDescent="0.2">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4004040</v>
      </c>
      <c r="BR122" s="832"/>
      <c r="BS122" s="832"/>
      <c r="BT122" s="832"/>
      <c r="BU122" s="832"/>
      <c r="BV122" s="832">
        <v>3828923</v>
      </c>
      <c r="BW122" s="832"/>
      <c r="BX122" s="832"/>
      <c r="BY122" s="832"/>
      <c r="BZ122" s="832"/>
      <c r="CA122" s="832">
        <v>3572247</v>
      </c>
      <c r="CB122" s="832"/>
      <c r="CC122" s="832"/>
      <c r="CD122" s="832"/>
      <c r="CE122" s="832"/>
      <c r="CF122" s="833">
        <v>103.3</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2">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451</v>
      </c>
      <c r="BP123" s="865"/>
      <c r="BQ123" s="819">
        <v>9976028</v>
      </c>
      <c r="BR123" s="820"/>
      <c r="BS123" s="820"/>
      <c r="BT123" s="820"/>
      <c r="BU123" s="820"/>
      <c r="BV123" s="820">
        <v>8605795</v>
      </c>
      <c r="BW123" s="820"/>
      <c r="BX123" s="820"/>
      <c r="BY123" s="820"/>
      <c r="BZ123" s="820"/>
      <c r="CA123" s="820">
        <v>7934466</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t="s">
        <v>121</v>
      </c>
      <c r="DH124" s="751"/>
      <c r="DI124" s="751"/>
      <c r="DJ124" s="751"/>
      <c r="DK124" s="752"/>
      <c r="DL124" s="753" t="s">
        <v>121</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2">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t="s">
        <v>121</v>
      </c>
      <c r="AB128" s="788"/>
      <c r="AC128" s="788"/>
      <c r="AD128" s="788"/>
      <c r="AE128" s="789"/>
      <c r="AF128" s="790" t="s">
        <v>121</v>
      </c>
      <c r="AG128" s="788"/>
      <c r="AH128" s="788"/>
      <c r="AI128" s="788"/>
      <c r="AJ128" s="789"/>
      <c r="AK128" s="790" t="s">
        <v>121</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121</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3720676</v>
      </c>
      <c r="AB129" s="767"/>
      <c r="AC129" s="767"/>
      <c r="AD129" s="767"/>
      <c r="AE129" s="768"/>
      <c r="AF129" s="769">
        <v>3747383</v>
      </c>
      <c r="AG129" s="767"/>
      <c r="AH129" s="767"/>
      <c r="AI129" s="767"/>
      <c r="AJ129" s="768"/>
      <c r="AK129" s="769">
        <v>3813914</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121</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383025</v>
      </c>
      <c r="AB130" s="767"/>
      <c r="AC130" s="767"/>
      <c r="AD130" s="767"/>
      <c r="AE130" s="768"/>
      <c r="AF130" s="769">
        <v>373028</v>
      </c>
      <c r="AG130" s="767"/>
      <c r="AH130" s="767"/>
      <c r="AI130" s="767"/>
      <c r="AJ130" s="768"/>
      <c r="AK130" s="769">
        <v>357398</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6.7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3337651</v>
      </c>
      <c r="AB131" s="751"/>
      <c r="AC131" s="751"/>
      <c r="AD131" s="751"/>
      <c r="AE131" s="752"/>
      <c r="AF131" s="753">
        <v>3374355</v>
      </c>
      <c r="AG131" s="751"/>
      <c r="AH131" s="751"/>
      <c r="AI131" s="751"/>
      <c r="AJ131" s="752"/>
      <c r="AK131" s="753">
        <v>3456516</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7.4903877010000004</v>
      </c>
      <c r="AB132" s="732"/>
      <c r="AC132" s="732"/>
      <c r="AD132" s="732"/>
      <c r="AE132" s="733"/>
      <c r="AF132" s="734">
        <v>5.2829355539999998</v>
      </c>
      <c r="AG132" s="732"/>
      <c r="AH132" s="732"/>
      <c r="AI132" s="732"/>
      <c r="AJ132" s="733"/>
      <c r="AK132" s="734">
        <v>7.3712663269999998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7.7</v>
      </c>
      <c r="AB133" s="711"/>
      <c r="AC133" s="711"/>
      <c r="AD133" s="711"/>
      <c r="AE133" s="712"/>
      <c r="AF133" s="710">
        <v>6.7</v>
      </c>
      <c r="AG133" s="711"/>
      <c r="AH133" s="711"/>
      <c r="AI133" s="711"/>
      <c r="AJ133" s="712"/>
      <c r="AK133" s="710">
        <v>6.7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C1dPNeqoP1hUNIBLSraK6zas6yqR0zmhd0I9fmJsp/299FbJPIaSZ7LH3BZ5rPC7JnL41koC878nGlrigjWhQ==" saltValue="pzqda9vRuT4cY80GWgh6F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R1mqPCu2vwfO0Wpy48qNNtl8rfO3eIQL9F2pf6ioNePvfbaWOfG03CsINF2T9GIXCGEzMx3XeV3n6Ah/WqNBQ==" saltValue="S8YsKi/ZbmvqnjwqcOVUy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gKw39ir0WSIVx37ay+c12o+glIrcsLZjBXb1801k2cc2sIFEjUvUkDhrSBNm+PZGty5DS3EV84zCAPC0fapg==" saltValue="r+xrEwZxUwI6aUheAjRE5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4" t="s">
        <v>480</v>
      </c>
      <c r="AP7" s="253"/>
      <c r="AQ7" s="254" t="s">
        <v>481</v>
      </c>
      <c r="AR7" s="255"/>
    </row>
    <row r="8" spans="1:46" ht="13" x14ac:dyDescent="0.2">
      <c r="A8" s="247"/>
      <c r="AK8" s="256"/>
      <c r="AL8" s="257"/>
      <c r="AM8" s="257"/>
      <c r="AN8" s="258"/>
      <c r="AO8" s="1105"/>
      <c r="AP8" s="259" t="s">
        <v>482</v>
      </c>
      <c r="AQ8" s="260" t="s">
        <v>483</v>
      </c>
      <c r="AR8" s="261" t="s">
        <v>484</v>
      </c>
    </row>
    <row r="9" spans="1:46" ht="13" x14ac:dyDescent="0.2">
      <c r="A9" s="247"/>
      <c r="AK9" s="1116" t="s">
        <v>485</v>
      </c>
      <c r="AL9" s="1117"/>
      <c r="AM9" s="1117"/>
      <c r="AN9" s="1118"/>
      <c r="AO9" s="262">
        <v>990977</v>
      </c>
      <c r="AP9" s="262">
        <v>67717</v>
      </c>
      <c r="AQ9" s="263">
        <v>120794</v>
      </c>
      <c r="AR9" s="264">
        <v>-43.9</v>
      </c>
    </row>
    <row r="10" spans="1:46" ht="13.5" customHeight="1" x14ac:dyDescent="0.2">
      <c r="A10" s="247"/>
      <c r="AK10" s="1116" t="s">
        <v>486</v>
      </c>
      <c r="AL10" s="1117"/>
      <c r="AM10" s="1117"/>
      <c r="AN10" s="1118"/>
      <c r="AO10" s="265">
        <v>204710</v>
      </c>
      <c r="AP10" s="265">
        <v>13989</v>
      </c>
      <c r="AQ10" s="266">
        <v>16294</v>
      </c>
      <c r="AR10" s="267">
        <v>-14.1</v>
      </c>
    </row>
    <row r="11" spans="1:46" ht="13.5" customHeight="1" x14ac:dyDescent="0.2">
      <c r="A11" s="247"/>
      <c r="AK11" s="1116" t="s">
        <v>487</v>
      </c>
      <c r="AL11" s="1117"/>
      <c r="AM11" s="1117"/>
      <c r="AN11" s="1118"/>
      <c r="AO11" s="265" t="s">
        <v>488</v>
      </c>
      <c r="AP11" s="265" t="s">
        <v>488</v>
      </c>
      <c r="AQ11" s="266">
        <v>1928</v>
      </c>
      <c r="AR11" s="267" t="s">
        <v>488</v>
      </c>
    </row>
    <row r="12" spans="1:46" ht="13.5" customHeight="1" x14ac:dyDescent="0.2">
      <c r="A12" s="247"/>
      <c r="AK12" s="1116" t="s">
        <v>489</v>
      </c>
      <c r="AL12" s="1117"/>
      <c r="AM12" s="1117"/>
      <c r="AN12" s="1118"/>
      <c r="AO12" s="265" t="s">
        <v>488</v>
      </c>
      <c r="AP12" s="265" t="s">
        <v>488</v>
      </c>
      <c r="AQ12" s="266">
        <v>20</v>
      </c>
      <c r="AR12" s="267" t="s">
        <v>488</v>
      </c>
    </row>
    <row r="13" spans="1:46" ht="13.5" customHeight="1" x14ac:dyDescent="0.2">
      <c r="A13" s="247"/>
      <c r="AK13" s="1116" t="s">
        <v>490</v>
      </c>
      <c r="AL13" s="1117"/>
      <c r="AM13" s="1117"/>
      <c r="AN13" s="1118"/>
      <c r="AO13" s="265">
        <v>72792</v>
      </c>
      <c r="AP13" s="265">
        <v>4974</v>
      </c>
      <c r="AQ13" s="266">
        <v>4630</v>
      </c>
      <c r="AR13" s="267">
        <v>7.4</v>
      </c>
    </row>
    <row r="14" spans="1:46" ht="13.5" customHeight="1" x14ac:dyDescent="0.2">
      <c r="A14" s="247"/>
      <c r="AK14" s="1116" t="s">
        <v>491</v>
      </c>
      <c r="AL14" s="1117"/>
      <c r="AM14" s="1117"/>
      <c r="AN14" s="1118"/>
      <c r="AO14" s="265">
        <v>79337</v>
      </c>
      <c r="AP14" s="265">
        <v>5421</v>
      </c>
      <c r="AQ14" s="266">
        <v>2459</v>
      </c>
      <c r="AR14" s="267">
        <v>120.5</v>
      </c>
    </row>
    <row r="15" spans="1:46" ht="13.5" customHeight="1" x14ac:dyDescent="0.2">
      <c r="A15" s="247"/>
      <c r="AK15" s="1119" t="s">
        <v>492</v>
      </c>
      <c r="AL15" s="1120"/>
      <c r="AM15" s="1120"/>
      <c r="AN15" s="1121"/>
      <c r="AO15" s="265">
        <v>-61837</v>
      </c>
      <c r="AP15" s="265">
        <v>-4226</v>
      </c>
      <c r="AQ15" s="266">
        <v>-7108</v>
      </c>
      <c r="AR15" s="267">
        <v>-40.5</v>
      </c>
    </row>
    <row r="16" spans="1:46" ht="13" x14ac:dyDescent="0.2">
      <c r="A16" s="247"/>
      <c r="AK16" s="1119" t="s">
        <v>177</v>
      </c>
      <c r="AL16" s="1120"/>
      <c r="AM16" s="1120"/>
      <c r="AN16" s="1121"/>
      <c r="AO16" s="265">
        <v>1285979</v>
      </c>
      <c r="AP16" s="265">
        <v>87876</v>
      </c>
      <c r="AQ16" s="266">
        <v>139017</v>
      </c>
      <c r="AR16" s="267">
        <v>-36.799999999999997</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22" t="s">
        <v>497</v>
      </c>
      <c r="AL21" s="1123"/>
      <c r="AM21" s="1123"/>
      <c r="AN21" s="1124"/>
      <c r="AO21" s="277">
        <v>6.63</v>
      </c>
      <c r="AP21" s="278">
        <v>11.1</v>
      </c>
      <c r="AQ21" s="279">
        <v>-4.47</v>
      </c>
      <c r="AS21" s="280"/>
      <c r="AT21" s="276"/>
    </row>
    <row r="22" spans="1:46" s="248" customFormat="1" ht="13" x14ac:dyDescent="0.2">
      <c r="A22" s="276"/>
      <c r="AK22" s="1122" t="s">
        <v>498</v>
      </c>
      <c r="AL22" s="1123"/>
      <c r="AM22" s="1123"/>
      <c r="AN22" s="1124"/>
      <c r="AO22" s="281">
        <v>96.4</v>
      </c>
      <c r="AP22" s="282">
        <v>96.5</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5" t="s">
        <v>499</v>
      </c>
      <c r="B26" s="1115"/>
      <c r="C26" s="1115"/>
      <c r="D26" s="1115"/>
      <c r="E26" s="1115"/>
      <c r="F26" s="1115"/>
      <c r="G26" s="1115"/>
      <c r="H26" s="1115"/>
      <c r="I26" s="1115"/>
      <c r="J26" s="1115"/>
      <c r="K26" s="1115"/>
      <c r="L26" s="1115"/>
      <c r="M26" s="1115"/>
      <c r="N26" s="1115"/>
      <c r="O26" s="1115"/>
      <c r="P26" s="1115"/>
      <c r="Q26" s="1115"/>
      <c r="R26" s="1115"/>
      <c r="S26" s="1115"/>
      <c r="T26" s="1115"/>
      <c r="U26" s="1115"/>
      <c r="V26" s="1115"/>
      <c r="W26" s="1115"/>
      <c r="X26" s="1115"/>
      <c r="Y26" s="1115"/>
      <c r="Z26" s="1115"/>
      <c r="AA26" s="1115"/>
      <c r="AB26" s="1115"/>
      <c r="AC26" s="1115"/>
      <c r="AD26" s="1115"/>
      <c r="AE26" s="1115"/>
      <c r="AF26" s="1115"/>
      <c r="AG26" s="1115"/>
      <c r="AH26" s="1115"/>
      <c r="AI26" s="1115"/>
      <c r="AJ26" s="1115"/>
      <c r="AK26" s="1115"/>
      <c r="AL26" s="1115"/>
      <c r="AM26" s="1115"/>
      <c r="AN26" s="1115"/>
      <c r="AO26" s="1115"/>
      <c r="AP26" s="1115"/>
      <c r="AQ26" s="1115"/>
      <c r="AR26" s="1115"/>
      <c r="AS26" s="1115"/>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4" t="s">
        <v>480</v>
      </c>
      <c r="AP30" s="253"/>
      <c r="AQ30" s="254" t="s">
        <v>481</v>
      </c>
      <c r="AR30" s="255"/>
    </row>
    <row r="31" spans="1:46" ht="13" x14ac:dyDescent="0.2">
      <c r="A31" s="247"/>
      <c r="AK31" s="256"/>
      <c r="AL31" s="257"/>
      <c r="AM31" s="257"/>
      <c r="AN31" s="258"/>
      <c r="AO31" s="1105"/>
      <c r="AP31" s="259" t="s">
        <v>482</v>
      </c>
      <c r="AQ31" s="260" t="s">
        <v>483</v>
      </c>
      <c r="AR31" s="261" t="s">
        <v>484</v>
      </c>
    </row>
    <row r="32" spans="1:46" ht="27" customHeight="1" x14ac:dyDescent="0.2">
      <c r="A32" s="247"/>
      <c r="AK32" s="1106" t="s">
        <v>502</v>
      </c>
      <c r="AL32" s="1107"/>
      <c r="AM32" s="1107"/>
      <c r="AN32" s="1108"/>
      <c r="AO32" s="291">
        <v>291396</v>
      </c>
      <c r="AP32" s="291">
        <v>19912</v>
      </c>
      <c r="AQ32" s="292">
        <v>62408</v>
      </c>
      <c r="AR32" s="293">
        <v>-68.099999999999994</v>
      </c>
    </row>
    <row r="33" spans="1:46" ht="13.5" customHeight="1" x14ac:dyDescent="0.2">
      <c r="A33" s="247"/>
      <c r="AK33" s="1106" t="s">
        <v>503</v>
      </c>
      <c r="AL33" s="1107"/>
      <c r="AM33" s="1107"/>
      <c r="AN33" s="1108"/>
      <c r="AO33" s="291" t="s">
        <v>488</v>
      </c>
      <c r="AP33" s="291" t="s">
        <v>488</v>
      </c>
      <c r="AQ33" s="292" t="s">
        <v>488</v>
      </c>
      <c r="AR33" s="293" t="s">
        <v>488</v>
      </c>
    </row>
    <row r="34" spans="1:46" ht="27" customHeight="1" x14ac:dyDescent="0.2">
      <c r="A34" s="247"/>
      <c r="AK34" s="1106" t="s">
        <v>504</v>
      </c>
      <c r="AL34" s="1107"/>
      <c r="AM34" s="1107"/>
      <c r="AN34" s="1108"/>
      <c r="AO34" s="291" t="s">
        <v>488</v>
      </c>
      <c r="AP34" s="291" t="s">
        <v>488</v>
      </c>
      <c r="AQ34" s="292">
        <v>4</v>
      </c>
      <c r="AR34" s="293" t="s">
        <v>488</v>
      </c>
    </row>
    <row r="35" spans="1:46" ht="27" customHeight="1" x14ac:dyDescent="0.2">
      <c r="A35" s="247"/>
      <c r="AK35" s="1106" t="s">
        <v>505</v>
      </c>
      <c r="AL35" s="1107"/>
      <c r="AM35" s="1107"/>
      <c r="AN35" s="1108"/>
      <c r="AO35" s="291">
        <v>275962</v>
      </c>
      <c r="AP35" s="291">
        <v>18858</v>
      </c>
      <c r="AQ35" s="292">
        <v>14219</v>
      </c>
      <c r="AR35" s="293">
        <v>32.6</v>
      </c>
    </row>
    <row r="36" spans="1:46" ht="27" customHeight="1" x14ac:dyDescent="0.2">
      <c r="A36" s="247"/>
      <c r="AK36" s="1106" t="s">
        <v>506</v>
      </c>
      <c r="AL36" s="1107"/>
      <c r="AM36" s="1107"/>
      <c r="AN36" s="1108"/>
      <c r="AO36" s="291">
        <v>36109</v>
      </c>
      <c r="AP36" s="291">
        <v>2467</v>
      </c>
      <c r="AQ36" s="292">
        <v>4004</v>
      </c>
      <c r="AR36" s="293">
        <v>-38.4</v>
      </c>
    </row>
    <row r="37" spans="1:46" ht="13.5" customHeight="1" x14ac:dyDescent="0.2">
      <c r="A37" s="247"/>
      <c r="AK37" s="1106" t="s">
        <v>507</v>
      </c>
      <c r="AL37" s="1107"/>
      <c r="AM37" s="1107"/>
      <c r="AN37" s="1108"/>
      <c r="AO37" s="291">
        <v>8720</v>
      </c>
      <c r="AP37" s="291">
        <v>596</v>
      </c>
      <c r="AQ37" s="292">
        <v>309</v>
      </c>
      <c r="AR37" s="293">
        <v>92.9</v>
      </c>
    </row>
    <row r="38" spans="1:46" ht="27" customHeight="1" x14ac:dyDescent="0.2">
      <c r="A38" s="247"/>
      <c r="AK38" s="1109" t="s">
        <v>508</v>
      </c>
      <c r="AL38" s="1110"/>
      <c r="AM38" s="1110"/>
      <c r="AN38" s="1111"/>
      <c r="AO38" s="294" t="s">
        <v>488</v>
      </c>
      <c r="AP38" s="294" t="s">
        <v>488</v>
      </c>
      <c r="AQ38" s="295">
        <v>4</v>
      </c>
      <c r="AR38" s="283" t="s">
        <v>488</v>
      </c>
      <c r="AS38" s="290"/>
    </row>
    <row r="39" spans="1:46" ht="13" x14ac:dyDescent="0.2">
      <c r="A39" s="247"/>
      <c r="AK39" s="1109" t="s">
        <v>509</v>
      </c>
      <c r="AL39" s="1110"/>
      <c r="AM39" s="1110"/>
      <c r="AN39" s="1111"/>
      <c r="AO39" s="291" t="s">
        <v>488</v>
      </c>
      <c r="AP39" s="291" t="s">
        <v>488</v>
      </c>
      <c r="AQ39" s="292">
        <v>-2554</v>
      </c>
      <c r="AR39" s="293" t="s">
        <v>488</v>
      </c>
      <c r="AS39" s="290"/>
    </row>
    <row r="40" spans="1:46" ht="27" customHeight="1" x14ac:dyDescent="0.2">
      <c r="A40" s="247"/>
      <c r="AK40" s="1106" t="s">
        <v>510</v>
      </c>
      <c r="AL40" s="1107"/>
      <c r="AM40" s="1107"/>
      <c r="AN40" s="1108"/>
      <c r="AO40" s="291">
        <v>-357398</v>
      </c>
      <c r="AP40" s="291">
        <v>-24422</v>
      </c>
      <c r="AQ40" s="292">
        <v>-52280</v>
      </c>
      <c r="AR40" s="293">
        <v>-53.3</v>
      </c>
      <c r="AS40" s="290"/>
    </row>
    <row r="41" spans="1:46" ht="13" x14ac:dyDescent="0.2">
      <c r="A41" s="247"/>
      <c r="AK41" s="1112" t="s">
        <v>287</v>
      </c>
      <c r="AL41" s="1113"/>
      <c r="AM41" s="1113"/>
      <c r="AN41" s="1114"/>
      <c r="AO41" s="291">
        <v>254789</v>
      </c>
      <c r="AP41" s="291">
        <v>17411</v>
      </c>
      <c r="AQ41" s="292">
        <v>26115</v>
      </c>
      <c r="AR41" s="293">
        <v>-33.299999999999997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099" t="s">
        <v>480</v>
      </c>
      <c r="AN49" s="1101" t="s">
        <v>513</v>
      </c>
      <c r="AO49" s="1102"/>
      <c r="AP49" s="1102"/>
      <c r="AQ49" s="1102"/>
      <c r="AR49" s="1103"/>
    </row>
    <row r="50" spans="1:44" ht="13" x14ac:dyDescent="0.2">
      <c r="A50" s="247"/>
      <c r="AK50" s="305"/>
      <c r="AL50" s="306"/>
      <c r="AM50" s="1100"/>
      <c r="AN50" s="307" t="s">
        <v>514</v>
      </c>
      <c r="AO50" s="308" t="s">
        <v>515</v>
      </c>
      <c r="AP50" s="309" t="s">
        <v>516</v>
      </c>
      <c r="AQ50" s="310" t="s">
        <v>517</v>
      </c>
      <c r="AR50" s="311" t="s">
        <v>518</v>
      </c>
    </row>
    <row r="51" spans="1:44" ht="13" x14ac:dyDescent="0.2">
      <c r="A51" s="247"/>
      <c r="AK51" s="303" t="s">
        <v>519</v>
      </c>
      <c r="AL51" s="304"/>
      <c r="AM51" s="312">
        <v>680900</v>
      </c>
      <c r="AN51" s="313">
        <v>46675</v>
      </c>
      <c r="AO51" s="314">
        <v>47.6</v>
      </c>
      <c r="AP51" s="315">
        <v>117234</v>
      </c>
      <c r="AQ51" s="316">
        <v>13.4</v>
      </c>
      <c r="AR51" s="317">
        <v>34.200000000000003</v>
      </c>
    </row>
    <row r="52" spans="1:44" ht="13" x14ac:dyDescent="0.2">
      <c r="A52" s="247"/>
      <c r="AK52" s="318"/>
      <c r="AL52" s="319" t="s">
        <v>520</v>
      </c>
      <c r="AM52" s="320">
        <v>425711</v>
      </c>
      <c r="AN52" s="321">
        <v>29182</v>
      </c>
      <c r="AO52" s="322">
        <v>19.3</v>
      </c>
      <c r="AP52" s="323">
        <v>59796</v>
      </c>
      <c r="AQ52" s="324">
        <v>16.600000000000001</v>
      </c>
      <c r="AR52" s="325">
        <v>2.7</v>
      </c>
    </row>
    <row r="53" spans="1:44" ht="13" x14ac:dyDescent="0.2">
      <c r="A53" s="247"/>
      <c r="AK53" s="303" t="s">
        <v>521</v>
      </c>
      <c r="AL53" s="304"/>
      <c r="AM53" s="312">
        <v>937164</v>
      </c>
      <c r="AN53" s="313">
        <v>64291</v>
      </c>
      <c r="AO53" s="314">
        <v>37.700000000000003</v>
      </c>
      <c r="AP53" s="315">
        <v>97758</v>
      </c>
      <c r="AQ53" s="316">
        <v>-16.600000000000001</v>
      </c>
      <c r="AR53" s="317">
        <v>54.3</v>
      </c>
    </row>
    <row r="54" spans="1:44" ht="13" x14ac:dyDescent="0.2">
      <c r="A54" s="247"/>
      <c r="AK54" s="318"/>
      <c r="AL54" s="319" t="s">
        <v>520</v>
      </c>
      <c r="AM54" s="320">
        <v>453371</v>
      </c>
      <c r="AN54" s="321">
        <v>31102</v>
      </c>
      <c r="AO54" s="322">
        <v>6.6</v>
      </c>
      <c r="AP54" s="323">
        <v>45946</v>
      </c>
      <c r="AQ54" s="324">
        <v>-23.2</v>
      </c>
      <c r="AR54" s="325">
        <v>29.8</v>
      </c>
    </row>
    <row r="55" spans="1:44" ht="13" x14ac:dyDescent="0.2">
      <c r="A55" s="247"/>
      <c r="AK55" s="303" t="s">
        <v>522</v>
      </c>
      <c r="AL55" s="304"/>
      <c r="AM55" s="312">
        <v>681944</v>
      </c>
      <c r="AN55" s="313">
        <v>46677</v>
      </c>
      <c r="AO55" s="314">
        <v>-27.4</v>
      </c>
      <c r="AP55" s="315">
        <v>91338</v>
      </c>
      <c r="AQ55" s="316">
        <v>-6.6</v>
      </c>
      <c r="AR55" s="317">
        <v>-20.8</v>
      </c>
    </row>
    <row r="56" spans="1:44" ht="13" x14ac:dyDescent="0.2">
      <c r="A56" s="247"/>
      <c r="AK56" s="318"/>
      <c r="AL56" s="319" t="s">
        <v>520</v>
      </c>
      <c r="AM56" s="320">
        <v>448377</v>
      </c>
      <c r="AN56" s="321">
        <v>30690</v>
      </c>
      <c r="AO56" s="322">
        <v>-1.3</v>
      </c>
      <c r="AP56" s="323">
        <v>43989</v>
      </c>
      <c r="AQ56" s="324">
        <v>-4.3</v>
      </c>
      <c r="AR56" s="325">
        <v>3</v>
      </c>
    </row>
    <row r="57" spans="1:44" ht="13" x14ac:dyDescent="0.2">
      <c r="A57" s="247"/>
      <c r="AK57" s="303" t="s">
        <v>523</v>
      </c>
      <c r="AL57" s="304"/>
      <c r="AM57" s="312">
        <v>2539254</v>
      </c>
      <c r="AN57" s="313">
        <v>173352</v>
      </c>
      <c r="AO57" s="314">
        <v>271.39999999999998</v>
      </c>
      <c r="AP57" s="315">
        <v>103975</v>
      </c>
      <c r="AQ57" s="316">
        <v>13.8</v>
      </c>
      <c r="AR57" s="317">
        <v>257.60000000000002</v>
      </c>
    </row>
    <row r="58" spans="1:44" ht="13" x14ac:dyDescent="0.2">
      <c r="A58" s="247"/>
      <c r="AK58" s="318"/>
      <c r="AL58" s="319" t="s">
        <v>520</v>
      </c>
      <c r="AM58" s="320">
        <v>347925</v>
      </c>
      <c r="AN58" s="321">
        <v>23752</v>
      </c>
      <c r="AO58" s="322">
        <v>-22.6</v>
      </c>
      <c r="AP58" s="323">
        <v>52698</v>
      </c>
      <c r="AQ58" s="324">
        <v>19.8</v>
      </c>
      <c r="AR58" s="325">
        <v>-42.4</v>
      </c>
    </row>
    <row r="59" spans="1:44" ht="13" x14ac:dyDescent="0.2">
      <c r="A59" s="247"/>
      <c r="AK59" s="303" t="s">
        <v>524</v>
      </c>
      <c r="AL59" s="304"/>
      <c r="AM59" s="312">
        <v>3428264</v>
      </c>
      <c r="AN59" s="313">
        <v>234267</v>
      </c>
      <c r="AO59" s="314">
        <v>35.1</v>
      </c>
      <c r="AP59" s="315">
        <v>112678</v>
      </c>
      <c r="AQ59" s="316">
        <v>8.4</v>
      </c>
      <c r="AR59" s="317">
        <v>26.7</v>
      </c>
    </row>
    <row r="60" spans="1:44" ht="13" x14ac:dyDescent="0.2">
      <c r="A60" s="247"/>
      <c r="AK60" s="318"/>
      <c r="AL60" s="319" t="s">
        <v>520</v>
      </c>
      <c r="AM60" s="320">
        <v>342136</v>
      </c>
      <c r="AN60" s="321">
        <v>23380</v>
      </c>
      <c r="AO60" s="322">
        <v>-1.6</v>
      </c>
      <c r="AP60" s="323">
        <v>55165</v>
      </c>
      <c r="AQ60" s="324">
        <v>4.7</v>
      </c>
      <c r="AR60" s="325">
        <v>-6.3</v>
      </c>
    </row>
    <row r="61" spans="1:44" ht="13" x14ac:dyDescent="0.2">
      <c r="A61" s="247"/>
      <c r="AK61" s="303" t="s">
        <v>525</v>
      </c>
      <c r="AL61" s="326"/>
      <c r="AM61" s="312">
        <v>1653505</v>
      </c>
      <c r="AN61" s="313">
        <v>113052</v>
      </c>
      <c r="AO61" s="314">
        <v>72.900000000000006</v>
      </c>
      <c r="AP61" s="315">
        <v>104597</v>
      </c>
      <c r="AQ61" s="327">
        <v>2.5</v>
      </c>
      <c r="AR61" s="317">
        <v>70.400000000000006</v>
      </c>
    </row>
    <row r="62" spans="1:44" ht="13" x14ac:dyDescent="0.2">
      <c r="A62" s="247"/>
      <c r="AK62" s="318"/>
      <c r="AL62" s="319" t="s">
        <v>520</v>
      </c>
      <c r="AM62" s="320">
        <v>403504</v>
      </c>
      <c r="AN62" s="321">
        <v>27621</v>
      </c>
      <c r="AO62" s="322">
        <v>0.1</v>
      </c>
      <c r="AP62" s="323">
        <v>51519</v>
      </c>
      <c r="AQ62" s="324">
        <v>2.7</v>
      </c>
      <c r="AR62" s="325">
        <v>-2.6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xC+SoMmrIOeTCmXw1bB5rY09rf5bZJ9B/NIgyCCEI/HvVPuqWYPRhuQL/f8H4wk/jgLQKPTXdOSdgL+lMO/g==" saltValue="opFR/y3iucKKNG4t7b/fn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kX7UnyWuUUaxkEKXB7RABsFSDRsyaoTNBOWZw5b3166KjsB+dCnzolqcbADBGZa2Ab5bMDEz5w6cmRmoYetCzQ==" saltValue="j8mmd8TNdkv1hUZ4vKJP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lN3pyAE69JVD3t5dYlw3yG46QYPkpGTZzGDR52aCsPMNg0RhI1RFuNrCoj2fUUvGS2+a6Li4U79SvAXZL75Hwg==" saltValue="lCdik7ycZKNKkLqfur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5" t="s">
        <v>3</v>
      </c>
      <c r="D47" s="1125"/>
      <c r="E47" s="1126"/>
      <c r="F47" s="11">
        <v>61.71</v>
      </c>
      <c r="G47" s="12">
        <v>58.06</v>
      </c>
      <c r="H47" s="12">
        <v>56.16</v>
      </c>
      <c r="I47" s="12">
        <v>58.16</v>
      </c>
      <c r="J47" s="13">
        <v>60.15</v>
      </c>
    </row>
    <row r="48" spans="2:10" ht="57.75" customHeight="1" x14ac:dyDescent="0.2">
      <c r="B48" s="14"/>
      <c r="C48" s="1127" t="s">
        <v>4</v>
      </c>
      <c r="D48" s="1127"/>
      <c r="E48" s="1128"/>
      <c r="F48" s="15">
        <v>5.81</v>
      </c>
      <c r="G48" s="16">
        <v>9.52</v>
      </c>
      <c r="H48" s="16">
        <v>4.7699999999999996</v>
      </c>
      <c r="I48" s="16">
        <v>6</v>
      </c>
      <c r="J48" s="17">
        <v>2.42</v>
      </c>
    </row>
    <row r="49" spans="2:10" ht="57.75" customHeight="1" thickBot="1" x14ac:dyDescent="0.25">
      <c r="B49" s="18"/>
      <c r="C49" s="1129" t="s">
        <v>5</v>
      </c>
      <c r="D49" s="1129"/>
      <c r="E49" s="1130"/>
      <c r="F49" s="19" t="s">
        <v>532</v>
      </c>
      <c r="G49" s="20">
        <v>4.0999999999999996</v>
      </c>
      <c r="H49" s="20" t="s">
        <v>533</v>
      </c>
      <c r="I49" s="20">
        <v>3.66</v>
      </c>
      <c r="J49" s="21" t="s">
        <v>534</v>
      </c>
    </row>
    <row r="50" spans="2:10" ht="13" x14ac:dyDescent="0.2"/>
  </sheetData>
  <sheetProtection algorithmName="SHA-512" hashValue="xD5lozLVzKSMirenBJt/6WuVcuRDMDQPp57HIpsGV8WmpwRhZMNWRPItSYkF/Lg51ORDSzXMkr2zRbXUsUFI5g==" saltValue="Y8hS+q4icuaBEtuQYwPL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5" t="s">
        <v>535</v>
      </c>
      <c r="D34" s="1135"/>
      <c r="E34" s="1136"/>
      <c r="F34" s="32">
        <v>15.95</v>
      </c>
      <c r="G34" s="33">
        <v>16.78</v>
      </c>
      <c r="H34" s="33">
        <v>18.739999999999998</v>
      </c>
      <c r="I34" s="33">
        <v>19.38</v>
      </c>
      <c r="J34" s="34">
        <v>18.11</v>
      </c>
      <c r="K34" s="22"/>
      <c r="L34" s="22"/>
      <c r="M34" s="22"/>
      <c r="N34" s="22"/>
      <c r="O34" s="22"/>
      <c r="P34" s="22"/>
    </row>
    <row r="35" spans="1:16" ht="39" customHeight="1" x14ac:dyDescent="0.2">
      <c r="A35" s="22"/>
      <c r="B35" s="35"/>
      <c r="C35" s="1131" t="s">
        <v>536</v>
      </c>
      <c r="D35" s="1131"/>
      <c r="E35" s="1132"/>
      <c r="F35" s="36" t="s">
        <v>488</v>
      </c>
      <c r="G35" s="37" t="s">
        <v>488</v>
      </c>
      <c r="H35" s="37">
        <v>3.85</v>
      </c>
      <c r="I35" s="37">
        <v>7.7</v>
      </c>
      <c r="J35" s="38">
        <v>9.8800000000000008</v>
      </c>
      <c r="K35" s="22"/>
      <c r="L35" s="22"/>
      <c r="M35" s="22"/>
      <c r="N35" s="22"/>
      <c r="O35" s="22"/>
      <c r="P35" s="22"/>
    </row>
    <row r="36" spans="1:16" ht="39" customHeight="1" x14ac:dyDescent="0.2">
      <c r="A36" s="22"/>
      <c r="B36" s="35"/>
      <c r="C36" s="1131" t="s">
        <v>537</v>
      </c>
      <c r="D36" s="1131"/>
      <c r="E36" s="1132"/>
      <c r="F36" s="36">
        <v>5.63</v>
      </c>
      <c r="G36" s="37">
        <v>9.52</v>
      </c>
      <c r="H36" s="37">
        <v>4.76</v>
      </c>
      <c r="I36" s="37">
        <v>5.99</v>
      </c>
      <c r="J36" s="38">
        <v>2.4</v>
      </c>
      <c r="K36" s="22"/>
      <c r="L36" s="22"/>
      <c r="M36" s="22"/>
      <c r="N36" s="22"/>
      <c r="O36" s="22"/>
      <c r="P36" s="22"/>
    </row>
    <row r="37" spans="1:16" ht="39" customHeight="1" x14ac:dyDescent="0.2">
      <c r="A37" s="22"/>
      <c r="B37" s="35"/>
      <c r="C37" s="1131" t="s">
        <v>538</v>
      </c>
      <c r="D37" s="1131"/>
      <c r="E37" s="1132"/>
      <c r="F37" s="36">
        <v>0.95</v>
      </c>
      <c r="G37" s="37">
        <v>1.5</v>
      </c>
      <c r="H37" s="37">
        <v>7.0000000000000007E-2</v>
      </c>
      <c r="I37" s="37">
        <v>0.03</v>
      </c>
      <c r="J37" s="38">
        <v>0.37</v>
      </c>
      <c r="K37" s="22"/>
      <c r="L37" s="22"/>
      <c r="M37" s="22"/>
      <c r="N37" s="22"/>
      <c r="O37" s="22"/>
      <c r="P37" s="22"/>
    </row>
    <row r="38" spans="1:16" ht="39" customHeight="1" x14ac:dyDescent="0.2">
      <c r="A38" s="22"/>
      <c r="B38" s="35"/>
      <c r="C38" s="1131" t="s">
        <v>539</v>
      </c>
      <c r="D38" s="1131"/>
      <c r="E38" s="1132"/>
      <c r="F38" s="36">
        <v>0.78</v>
      </c>
      <c r="G38" s="37">
        <v>0.72</v>
      </c>
      <c r="H38" s="37">
        <v>0.38</v>
      </c>
      <c r="I38" s="37">
        <v>0.31</v>
      </c>
      <c r="J38" s="38">
        <v>0.16</v>
      </c>
      <c r="K38" s="22"/>
      <c r="L38" s="22"/>
      <c r="M38" s="22"/>
      <c r="N38" s="22"/>
      <c r="O38" s="22"/>
      <c r="P38" s="22"/>
    </row>
    <row r="39" spans="1:16" ht="39" customHeight="1" x14ac:dyDescent="0.2">
      <c r="A39" s="22"/>
      <c r="B39" s="35"/>
      <c r="C39" s="1131" t="s">
        <v>540</v>
      </c>
      <c r="D39" s="1131"/>
      <c r="E39" s="1132"/>
      <c r="F39" s="36">
        <v>0.08</v>
      </c>
      <c r="G39" s="37">
        <v>0.12</v>
      </c>
      <c r="H39" s="37">
        <v>0</v>
      </c>
      <c r="I39" s="37">
        <v>7.0000000000000007E-2</v>
      </c>
      <c r="J39" s="38">
        <v>0.04</v>
      </c>
      <c r="K39" s="22"/>
      <c r="L39" s="22"/>
      <c r="M39" s="22"/>
      <c r="N39" s="22"/>
      <c r="O39" s="22"/>
      <c r="P39" s="22"/>
    </row>
    <row r="40" spans="1:16" ht="39" customHeight="1" x14ac:dyDescent="0.2">
      <c r="A40" s="22"/>
      <c r="B40" s="35"/>
      <c r="C40" s="1131" t="s">
        <v>541</v>
      </c>
      <c r="D40" s="1131"/>
      <c r="E40" s="1132"/>
      <c r="F40" s="36">
        <v>0</v>
      </c>
      <c r="G40" s="37">
        <v>0</v>
      </c>
      <c r="H40" s="37">
        <v>0</v>
      </c>
      <c r="I40" s="37">
        <v>0</v>
      </c>
      <c r="J40" s="38">
        <v>0</v>
      </c>
      <c r="K40" s="22"/>
      <c r="L40" s="22"/>
      <c r="M40" s="22"/>
      <c r="N40" s="22"/>
      <c r="O40" s="22"/>
      <c r="P40" s="22"/>
    </row>
    <row r="41" spans="1:16" ht="39" customHeight="1" x14ac:dyDescent="0.2">
      <c r="A41" s="22"/>
      <c r="B41" s="35"/>
      <c r="C41" s="1131" t="s">
        <v>542</v>
      </c>
      <c r="D41" s="1131"/>
      <c r="E41" s="1132"/>
      <c r="F41" s="36">
        <v>0</v>
      </c>
      <c r="G41" s="37">
        <v>0</v>
      </c>
      <c r="H41" s="37">
        <v>0</v>
      </c>
      <c r="I41" s="37">
        <v>0</v>
      </c>
      <c r="J41" s="38">
        <v>0</v>
      </c>
      <c r="K41" s="22"/>
      <c r="L41" s="22"/>
      <c r="M41" s="22"/>
      <c r="N41" s="22"/>
      <c r="O41" s="22"/>
      <c r="P41" s="22"/>
    </row>
    <row r="42" spans="1:16" ht="39" customHeight="1" x14ac:dyDescent="0.2">
      <c r="A42" s="22"/>
      <c r="B42" s="39"/>
      <c r="C42" s="1131" t="s">
        <v>543</v>
      </c>
      <c r="D42" s="1131"/>
      <c r="E42" s="1132"/>
      <c r="F42" s="36" t="s">
        <v>488</v>
      </c>
      <c r="G42" s="37" t="s">
        <v>488</v>
      </c>
      <c r="H42" s="37" t="s">
        <v>488</v>
      </c>
      <c r="I42" s="37" t="s">
        <v>488</v>
      </c>
      <c r="J42" s="38" t="s">
        <v>488</v>
      </c>
      <c r="K42" s="22"/>
      <c r="L42" s="22"/>
      <c r="M42" s="22"/>
      <c r="N42" s="22"/>
      <c r="O42" s="22"/>
      <c r="P42" s="22"/>
    </row>
    <row r="43" spans="1:16" ht="39" customHeight="1" thickBot="1" x14ac:dyDescent="0.25">
      <c r="A43" s="22"/>
      <c r="B43" s="40"/>
      <c r="C43" s="1133" t="s">
        <v>544</v>
      </c>
      <c r="D43" s="1133"/>
      <c r="E43" s="1134"/>
      <c r="F43" s="41">
        <v>0.17</v>
      </c>
      <c r="G43" s="42">
        <v>0.51</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LHZ81KoxSemFecCXWktM5dwNXsNTQKtlHoYBZ/PwtHZ/618UQPbaYqPYOUp3NEJx4JL1pZioHpqXE6p/qhhJQ==" saltValue="MwS+GwDPwfEBvZvbPl7p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0" t="s">
        <v>9</v>
      </c>
      <c r="C45" s="1161"/>
      <c r="D45" s="56"/>
      <c r="E45" s="1166" t="s">
        <v>10</v>
      </c>
      <c r="F45" s="1166"/>
      <c r="G45" s="1166"/>
      <c r="H45" s="1166"/>
      <c r="I45" s="1166"/>
      <c r="J45" s="1167"/>
      <c r="K45" s="57">
        <v>340</v>
      </c>
      <c r="L45" s="58">
        <v>341</v>
      </c>
      <c r="M45" s="58">
        <v>318</v>
      </c>
      <c r="N45" s="58">
        <v>290</v>
      </c>
      <c r="O45" s="59">
        <v>291</v>
      </c>
      <c r="P45" s="46"/>
      <c r="Q45" s="46"/>
      <c r="R45" s="46"/>
      <c r="S45" s="46"/>
      <c r="T45" s="46"/>
      <c r="U45" s="46"/>
    </row>
    <row r="46" spans="1:21" ht="30.75" customHeight="1" x14ac:dyDescent="0.2">
      <c r="A46" s="46"/>
      <c r="B46" s="1162"/>
      <c r="C46" s="1163"/>
      <c r="D46" s="60"/>
      <c r="E46" s="1139" t="s">
        <v>11</v>
      </c>
      <c r="F46" s="1139"/>
      <c r="G46" s="1139"/>
      <c r="H46" s="1139"/>
      <c r="I46" s="1139"/>
      <c r="J46" s="1140"/>
      <c r="K46" s="61" t="s">
        <v>488</v>
      </c>
      <c r="L46" s="62" t="s">
        <v>488</v>
      </c>
      <c r="M46" s="62" t="s">
        <v>488</v>
      </c>
      <c r="N46" s="62" t="s">
        <v>488</v>
      </c>
      <c r="O46" s="63" t="s">
        <v>488</v>
      </c>
      <c r="P46" s="46"/>
      <c r="Q46" s="46"/>
      <c r="R46" s="46"/>
      <c r="S46" s="46"/>
      <c r="T46" s="46"/>
      <c r="U46" s="46"/>
    </row>
    <row r="47" spans="1:21" ht="30.75" customHeight="1" x14ac:dyDescent="0.2">
      <c r="A47" s="46"/>
      <c r="B47" s="1162"/>
      <c r="C47" s="1163"/>
      <c r="D47" s="60"/>
      <c r="E47" s="1139" t="s">
        <v>12</v>
      </c>
      <c r="F47" s="1139"/>
      <c r="G47" s="1139"/>
      <c r="H47" s="1139"/>
      <c r="I47" s="1139"/>
      <c r="J47" s="1140"/>
      <c r="K47" s="61" t="s">
        <v>488</v>
      </c>
      <c r="L47" s="62" t="s">
        <v>488</v>
      </c>
      <c r="M47" s="62" t="s">
        <v>488</v>
      </c>
      <c r="N47" s="62" t="s">
        <v>488</v>
      </c>
      <c r="O47" s="63" t="s">
        <v>488</v>
      </c>
      <c r="P47" s="46"/>
      <c r="Q47" s="46"/>
      <c r="R47" s="46"/>
      <c r="S47" s="46"/>
      <c r="T47" s="46"/>
      <c r="U47" s="46"/>
    </row>
    <row r="48" spans="1:21" ht="30.75" customHeight="1" x14ac:dyDescent="0.2">
      <c r="A48" s="46"/>
      <c r="B48" s="1162"/>
      <c r="C48" s="1163"/>
      <c r="D48" s="60"/>
      <c r="E48" s="1139" t="s">
        <v>13</v>
      </c>
      <c r="F48" s="1139"/>
      <c r="G48" s="1139"/>
      <c r="H48" s="1139"/>
      <c r="I48" s="1139"/>
      <c r="J48" s="1140"/>
      <c r="K48" s="61">
        <v>269</v>
      </c>
      <c r="L48" s="62">
        <v>268</v>
      </c>
      <c r="M48" s="62">
        <v>277</v>
      </c>
      <c r="N48" s="62">
        <v>219</v>
      </c>
      <c r="O48" s="63">
        <v>276</v>
      </c>
      <c r="P48" s="46"/>
      <c r="Q48" s="46"/>
      <c r="R48" s="46"/>
      <c r="S48" s="46"/>
      <c r="T48" s="46"/>
      <c r="U48" s="46"/>
    </row>
    <row r="49" spans="1:21" ht="30.75" customHeight="1" x14ac:dyDescent="0.2">
      <c r="A49" s="46"/>
      <c r="B49" s="1162"/>
      <c r="C49" s="1163"/>
      <c r="D49" s="60"/>
      <c r="E49" s="1139" t="s">
        <v>14</v>
      </c>
      <c r="F49" s="1139"/>
      <c r="G49" s="1139"/>
      <c r="H49" s="1139"/>
      <c r="I49" s="1139"/>
      <c r="J49" s="1140"/>
      <c r="K49" s="61">
        <v>33</v>
      </c>
      <c r="L49" s="62">
        <v>30</v>
      </c>
      <c r="M49" s="62">
        <v>30</v>
      </c>
      <c r="N49" s="62">
        <v>34</v>
      </c>
      <c r="O49" s="63">
        <v>36</v>
      </c>
      <c r="P49" s="46"/>
      <c r="Q49" s="46"/>
      <c r="R49" s="46"/>
      <c r="S49" s="46"/>
      <c r="T49" s="46"/>
      <c r="U49" s="46"/>
    </row>
    <row r="50" spans="1:21" ht="30.75" customHeight="1" x14ac:dyDescent="0.2">
      <c r="A50" s="46"/>
      <c r="B50" s="1162"/>
      <c r="C50" s="1163"/>
      <c r="D50" s="60"/>
      <c r="E50" s="1139" t="s">
        <v>15</v>
      </c>
      <c r="F50" s="1139"/>
      <c r="G50" s="1139"/>
      <c r="H50" s="1139"/>
      <c r="I50" s="1139"/>
      <c r="J50" s="1140"/>
      <c r="K50" s="61">
        <v>8</v>
      </c>
      <c r="L50" s="62">
        <v>8</v>
      </c>
      <c r="M50" s="62">
        <v>8</v>
      </c>
      <c r="N50" s="62">
        <v>9</v>
      </c>
      <c r="O50" s="63">
        <v>9</v>
      </c>
      <c r="P50" s="46"/>
      <c r="Q50" s="46"/>
      <c r="R50" s="46"/>
      <c r="S50" s="46"/>
      <c r="T50" s="46"/>
      <c r="U50" s="46"/>
    </row>
    <row r="51" spans="1:21" ht="30.75" customHeight="1" x14ac:dyDescent="0.2">
      <c r="A51" s="46"/>
      <c r="B51" s="1164"/>
      <c r="C51" s="1165"/>
      <c r="D51" s="64"/>
      <c r="E51" s="1139" t="s">
        <v>16</v>
      </c>
      <c r="F51" s="1139"/>
      <c r="G51" s="1139"/>
      <c r="H51" s="1139"/>
      <c r="I51" s="1139"/>
      <c r="J51" s="1140"/>
      <c r="K51" s="61" t="s">
        <v>488</v>
      </c>
      <c r="L51" s="62" t="s">
        <v>488</v>
      </c>
      <c r="M51" s="62" t="s">
        <v>488</v>
      </c>
      <c r="N51" s="62" t="s">
        <v>488</v>
      </c>
      <c r="O51" s="63" t="s">
        <v>488</v>
      </c>
      <c r="P51" s="46"/>
      <c r="Q51" s="46"/>
      <c r="R51" s="46"/>
      <c r="S51" s="46"/>
      <c r="T51" s="46"/>
      <c r="U51" s="46"/>
    </row>
    <row r="52" spans="1:21" ht="30.75" customHeight="1" x14ac:dyDescent="0.2">
      <c r="A52" s="46"/>
      <c r="B52" s="1137" t="s">
        <v>17</v>
      </c>
      <c r="C52" s="1138"/>
      <c r="D52" s="64"/>
      <c r="E52" s="1139" t="s">
        <v>18</v>
      </c>
      <c r="F52" s="1139"/>
      <c r="G52" s="1139"/>
      <c r="H52" s="1139"/>
      <c r="I52" s="1139"/>
      <c r="J52" s="1140"/>
      <c r="K52" s="61">
        <v>393</v>
      </c>
      <c r="L52" s="62">
        <v>392</v>
      </c>
      <c r="M52" s="62">
        <v>383</v>
      </c>
      <c r="N52" s="62">
        <v>373</v>
      </c>
      <c r="O52" s="63">
        <v>357</v>
      </c>
      <c r="P52" s="46"/>
      <c r="Q52" s="46"/>
      <c r="R52" s="46"/>
      <c r="S52" s="46"/>
      <c r="T52" s="46"/>
      <c r="U52" s="46"/>
    </row>
    <row r="53" spans="1:21" ht="30.75" customHeight="1" thickBot="1" x14ac:dyDescent="0.25">
      <c r="A53" s="46"/>
      <c r="B53" s="1141" t="s">
        <v>19</v>
      </c>
      <c r="C53" s="1142"/>
      <c r="D53" s="65"/>
      <c r="E53" s="1143" t="s">
        <v>20</v>
      </c>
      <c r="F53" s="1143"/>
      <c r="G53" s="1143"/>
      <c r="H53" s="1143"/>
      <c r="I53" s="1143"/>
      <c r="J53" s="1144"/>
      <c r="K53" s="66">
        <v>257</v>
      </c>
      <c r="L53" s="67">
        <v>255</v>
      </c>
      <c r="M53" s="67">
        <v>250</v>
      </c>
      <c r="N53" s="67">
        <v>179</v>
      </c>
      <c r="O53" s="68">
        <v>255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45" t="s">
        <v>24</v>
      </c>
      <c r="C58" s="1146"/>
      <c r="D58" s="1151" t="s">
        <v>25</v>
      </c>
      <c r="E58" s="1152"/>
      <c r="F58" s="1152"/>
      <c r="G58" s="1152"/>
      <c r="H58" s="1152"/>
      <c r="I58" s="1152"/>
      <c r="J58" s="1153"/>
      <c r="K58" s="81"/>
      <c r="L58" s="82"/>
      <c r="M58" s="82"/>
      <c r="N58" s="82"/>
      <c r="O58" s="83"/>
    </row>
    <row r="59" spans="1:21" ht="31.5" customHeight="1" x14ac:dyDescent="0.2">
      <c r="B59" s="1147"/>
      <c r="C59" s="1148"/>
      <c r="D59" s="1154" t="s">
        <v>26</v>
      </c>
      <c r="E59" s="1155"/>
      <c r="F59" s="1155"/>
      <c r="G59" s="1155"/>
      <c r="H59" s="1155"/>
      <c r="I59" s="1155"/>
      <c r="J59" s="1156"/>
      <c r="K59" s="84"/>
      <c r="L59" s="85"/>
      <c r="M59" s="85"/>
      <c r="N59" s="85"/>
      <c r="O59" s="86"/>
    </row>
    <row r="60" spans="1:21" ht="31.5" customHeight="1" thickBot="1" x14ac:dyDescent="0.25">
      <c r="B60" s="1149"/>
      <c r="C60" s="1150"/>
      <c r="D60" s="1157" t="s">
        <v>27</v>
      </c>
      <c r="E60" s="1158"/>
      <c r="F60" s="1158"/>
      <c r="G60" s="1158"/>
      <c r="H60" s="1158"/>
      <c r="I60" s="1158"/>
      <c r="J60" s="115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JnrTNaXxJtSelsr2QQI9JibP7ZEdkucEk3cf6f88BEA/fml5evj1pLzcfxSn7Md2GQcg0VkcgWAyhu4amCz3g==" saltValue="Aq32zD/ddNPonLue2+QNr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80" t="s">
        <v>30</v>
      </c>
      <c r="C41" s="1181"/>
      <c r="D41" s="103"/>
      <c r="E41" s="1182" t="s">
        <v>31</v>
      </c>
      <c r="F41" s="1182"/>
      <c r="G41" s="1182"/>
      <c r="H41" s="1183"/>
      <c r="I41" s="330">
        <v>2200</v>
      </c>
      <c r="J41" s="331">
        <v>2148</v>
      </c>
      <c r="K41" s="331">
        <v>1943</v>
      </c>
      <c r="L41" s="331">
        <v>1828</v>
      </c>
      <c r="M41" s="332">
        <v>1661</v>
      </c>
    </row>
    <row r="42" spans="2:13" ht="27.75" customHeight="1" x14ac:dyDescent="0.2">
      <c r="B42" s="1170"/>
      <c r="C42" s="1171"/>
      <c r="D42" s="104"/>
      <c r="E42" s="1174" t="s">
        <v>32</v>
      </c>
      <c r="F42" s="1174"/>
      <c r="G42" s="1174"/>
      <c r="H42" s="1175"/>
      <c r="I42" s="333">
        <v>52</v>
      </c>
      <c r="J42" s="334">
        <v>44</v>
      </c>
      <c r="K42" s="334">
        <v>35</v>
      </c>
      <c r="L42" s="334">
        <v>27</v>
      </c>
      <c r="M42" s="335">
        <v>18</v>
      </c>
    </row>
    <row r="43" spans="2:13" ht="27.75" customHeight="1" x14ac:dyDescent="0.2">
      <c r="B43" s="1170"/>
      <c r="C43" s="1171"/>
      <c r="D43" s="104"/>
      <c r="E43" s="1174" t="s">
        <v>33</v>
      </c>
      <c r="F43" s="1174"/>
      <c r="G43" s="1174"/>
      <c r="H43" s="1175"/>
      <c r="I43" s="333">
        <v>3349</v>
      </c>
      <c r="J43" s="334">
        <v>3254</v>
      </c>
      <c r="K43" s="334">
        <v>3101</v>
      </c>
      <c r="L43" s="334">
        <v>2787</v>
      </c>
      <c r="M43" s="335">
        <v>2658</v>
      </c>
    </row>
    <row r="44" spans="2:13" ht="27.75" customHeight="1" x14ac:dyDescent="0.2">
      <c r="B44" s="1170"/>
      <c r="C44" s="1171"/>
      <c r="D44" s="104"/>
      <c r="E44" s="1174" t="s">
        <v>34</v>
      </c>
      <c r="F44" s="1174"/>
      <c r="G44" s="1174"/>
      <c r="H44" s="1175"/>
      <c r="I44" s="333">
        <v>177</v>
      </c>
      <c r="J44" s="334">
        <v>207</v>
      </c>
      <c r="K44" s="334">
        <v>207</v>
      </c>
      <c r="L44" s="334">
        <v>257</v>
      </c>
      <c r="M44" s="335">
        <v>282</v>
      </c>
    </row>
    <row r="45" spans="2:13" ht="27.75" customHeight="1" x14ac:dyDescent="0.2">
      <c r="B45" s="1170"/>
      <c r="C45" s="1171"/>
      <c r="D45" s="104"/>
      <c r="E45" s="1174" t="s">
        <v>35</v>
      </c>
      <c r="F45" s="1174"/>
      <c r="G45" s="1174"/>
      <c r="H45" s="1175"/>
      <c r="I45" s="333">
        <v>786</v>
      </c>
      <c r="J45" s="334">
        <v>753</v>
      </c>
      <c r="K45" s="334">
        <v>760</v>
      </c>
      <c r="L45" s="334">
        <v>756</v>
      </c>
      <c r="M45" s="335">
        <v>751</v>
      </c>
    </row>
    <row r="46" spans="2:13" ht="27.75" customHeight="1" x14ac:dyDescent="0.2">
      <c r="B46" s="1170"/>
      <c r="C46" s="1171"/>
      <c r="D46" s="105"/>
      <c r="E46" s="1174" t="s">
        <v>36</v>
      </c>
      <c r="F46" s="1174"/>
      <c r="G46" s="1174"/>
      <c r="H46" s="1175"/>
      <c r="I46" s="333">
        <v>1</v>
      </c>
      <c r="J46" s="334" t="s">
        <v>488</v>
      </c>
      <c r="K46" s="334" t="s">
        <v>488</v>
      </c>
      <c r="L46" s="334" t="s">
        <v>488</v>
      </c>
      <c r="M46" s="335" t="s">
        <v>488</v>
      </c>
    </row>
    <row r="47" spans="2:13" ht="27.75" customHeight="1" x14ac:dyDescent="0.2">
      <c r="B47" s="1170"/>
      <c r="C47" s="1171"/>
      <c r="D47" s="106"/>
      <c r="E47" s="1184" t="s">
        <v>37</v>
      </c>
      <c r="F47" s="1185"/>
      <c r="G47" s="1185"/>
      <c r="H47" s="1186"/>
      <c r="I47" s="333" t="s">
        <v>488</v>
      </c>
      <c r="J47" s="334" t="s">
        <v>488</v>
      </c>
      <c r="K47" s="334" t="s">
        <v>488</v>
      </c>
      <c r="L47" s="334" t="s">
        <v>488</v>
      </c>
      <c r="M47" s="335" t="s">
        <v>488</v>
      </c>
    </row>
    <row r="48" spans="2:13" ht="27.75" customHeight="1" x14ac:dyDescent="0.2">
      <c r="B48" s="1170"/>
      <c r="C48" s="1171"/>
      <c r="D48" s="104"/>
      <c r="E48" s="1174" t="s">
        <v>38</v>
      </c>
      <c r="F48" s="1174"/>
      <c r="G48" s="1174"/>
      <c r="H48" s="1175"/>
      <c r="I48" s="333" t="s">
        <v>488</v>
      </c>
      <c r="J48" s="334" t="s">
        <v>488</v>
      </c>
      <c r="K48" s="334" t="s">
        <v>488</v>
      </c>
      <c r="L48" s="334" t="s">
        <v>488</v>
      </c>
      <c r="M48" s="335" t="s">
        <v>488</v>
      </c>
    </row>
    <row r="49" spans="2:13" ht="27.75" customHeight="1" x14ac:dyDescent="0.2">
      <c r="B49" s="1172"/>
      <c r="C49" s="1173"/>
      <c r="D49" s="104"/>
      <c r="E49" s="1174" t="s">
        <v>39</v>
      </c>
      <c r="F49" s="1174"/>
      <c r="G49" s="1174"/>
      <c r="H49" s="1175"/>
      <c r="I49" s="333" t="s">
        <v>488</v>
      </c>
      <c r="J49" s="334" t="s">
        <v>488</v>
      </c>
      <c r="K49" s="334" t="s">
        <v>488</v>
      </c>
      <c r="L49" s="334" t="s">
        <v>488</v>
      </c>
      <c r="M49" s="335" t="s">
        <v>488</v>
      </c>
    </row>
    <row r="50" spans="2:13" ht="27.75" customHeight="1" x14ac:dyDescent="0.2">
      <c r="B50" s="1168" t="s">
        <v>40</v>
      </c>
      <c r="C50" s="1169"/>
      <c r="D50" s="107"/>
      <c r="E50" s="1174" t="s">
        <v>41</v>
      </c>
      <c r="F50" s="1174"/>
      <c r="G50" s="1174"/>
      <c r="H50" s="1175"/>
      <c r="I50" s="333">
        <v>5412</v>
      </c>
      <c r="J50" s="334">
        <v>5635</v>
      </c>
      <c r="K50" s="334">
        <v>5972</v>
      </c>
      <c r="L50" s="334">
        <v>4777</v>
      </c>
      <c r="M50" s="335">
        <v>4362</v>
      </c>
    </row>
    <row r="51" spans="2:13" ht="27.75" customHeight="1" x14ac:dyDescent="0.2">
      <c r="B51" s="1170"/>
      <c r="C51" s="1171"/>
      <c r="D51" s="104"/>
      <c r="E51" s="1174" t="s">
        <v>42</v>
      </c>
      <c r="F51" s="1174"/>
      <c r="G51" s="1174"/>
      <c r="H51" s="1175"/>
      <c r="I51" s="333">
        <v>5</v>
      </c>
      <c r="J51" s="334" t="s">
        <v>488</v>
      </c>
      <c r="K51" s="334" t="s">
        <v>488</v>
      </c>
      <c r="L51" s="334" t="s">
        <v>488</v>
      </c>
      <c r="M51" s="335" t="s">
        <v>488</v>
      </c>
    </row>
    <row r="52" spans="2:13" ht="27.75" customHeight="1" x14ac:dyDescent="0.2">
      <c r="B52" s="1172"/>
      <c r="C52" s="1173"/>
      <c r="D52" s="104"/>
      <c r="E52" s="1174" t="s">
        <v>43</v>
      </c>
      <c r="F52" s="1174"/>
      <c r="G52" s="1174"/>
      <c r="H52" s="1175"/>
      <c r="I52" s="333">
        <v>4397</v>
      </c>
      <c r="J52" s="334">
        <v>4229</v>
      </c>
      <c r="K52" s="334">
        <v>4004</v>
      </c>
      <c r="L52" s="334">
        <v>3829</v>
      </c>
      <c r="M52" s="335">
        <v>3572</v>
      </c>
    </row>
    <row r="53" spans="2:13" ht="27.75" customHeight="1" thickBot="1" x14ac:dyDescent="0.25">
      <c r="B53" s="1176" t="s">
        <v>19</v>
      </c>
      <c r="C53" s="1177"/>
      <c r="D53" s="108"/>
      <c r="E53" s="1178" t="s">
        <v>44</v>
      </c>
      <c r="F53" s="1178"/>
      <c r="G53" s="1178"/>
      <c r="H53" s="1179"/>
      <c r="I53" s="336">
        <v>-3250</v>
      </c>
      <c r="J53" s="337">
        <v>-3459</v>
      </c>
      <c r="K53" s="337">
        <v>-3929</v>
      </c>
      <c r="L53" s="337">
        <v>-2952</v>
      </c>
      <c r="M53" s="338">
        <v>-2565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Fm1mq2cGCXBuf7s5msA0stpd0NPFso/hNlzCCfi2HCvN7ZKnKMkFbIWDJZe/15f1VbecAm0WkfIpvnHdBXCL/g==" saltValue="QfyiMxXRBaCtMs39NP8Lv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5" t="s">
        <v>46</v>
      </c>
      <c r="D55" s="1195"/>
      <c r="E55" s="1196"/>
      <c r="F55" s="339">
        <v>2090</v>
      </c>
      <c r="G55" s="339">
        <v>2179</v>
      </c>
      <c r="H55" s="340">
        <v>2294</v>
      </c>
    </row>
    <row r="56" spans="2:8" ht="52.5" customHeight="1" x14ac:dyDescent="0.2">
      <c r="B56" s="120"/>
      <c r="C56" s="1197" t="s">
        <v>47</v>
      </c>
      <c r="D56" s="1197"/>
      <c r="E56" s="1198"/>
      <c r="F56" s="341">
        <v>445</v>
      </c>
      <c r="G56" s="341">
        <v>345</v>
      </c>
      <c r="H56" s="342">
        <v>205</v>
      </c>
    </row>
    <row r="57" spans="2:8" ht="53.25" customHeight="1" x14ac:dyDescent="0.2">
      <c r="B57" s="120"/>
      <c r="C57" s="1199" t="s">
        <v>48</v>
      </c>
      <c r="D57" s="1199"/>
      <c r="E57" s="1200"/>
      <c r="F57" s="343">
        <v>2878</v>
      </c>
      <c r="G57" s="343">
        <v>1693</v>
      </c>
      <c r="H57" s="344">
        <v>1377</v>
      </c>
    </row>
    <row r="58" spans="2:8" ht="45.75" customHeight="1" x14ac:dyDescent="0.2">
      <c r="B58" s="121"/>
      <c r="C58" s="1187" t="s">
        <v>557</v>
      </c>
      <c r="D58" s="1188"/>
      <c r="E58" s="1189"/>
      <c r="F58" s="345">
        <v>1062</v>
      </c>
      <c r="G58" s="345">
        <v>1010</v>
      </c>
      <c r="H58" s="346">
        <v>913</v>
      </c>
    </row>
    <row r="59" spans="2:8" ht="45.75" customHeight="1" x14ac:dyDescent="0.2">
      <c r="B59" s="121"/>
      <c r="C59" s="1187" t="s">
        <v>558</v>
      </c>
      <c r="D59" s="1188"/>
      <c r="E59" s="1189"/>
      <c r="F59" s="345">
        <v>236</v>
      </c>
      <c r="G59" s="345">
        <v>236</v>
      </c>
      <c r="H59" s="346">
        <v>236</v>
      </c>
    </row>
    <row r="60" spans="2:8" ht="45.75" customHeight="1" x14ac:dyDescent="0.2">
      <c r="B60" s="121"/>
      <c r="C60" s="1187" t="s">
        <v>559</v>
      </c>
      <c r="D60" s="1188"/>
      <c r="E60" s="1189"/>
      <c r="F60" s="345">
        <v>1470</v>
      </c>
      <c r="G60" s="345">
        <v>332</v>
      </c>
      <c r="H60" s="346">
        <v>92</v>
      </c>
    </row>
    <row r="61" spans="2:8" ht="45.75" customHeight="1" x14ac:dyDescent="0.2">
      <c r="B61" s="121"/>
      <c r="C61" s="1187" t="s">
        <v>560</v>
      </c>
      <c r="D61" s="1188"/>
      <c r="E61" s="1189"/>
      <c r="F61" s="345">
        <v>85</v>
      </c>
      <c r="G61" s="345">
        <v>90</v>
      </c>
      <c r="H61" s="346">
        <v>90</v>
      </c>
    </row>
    <row r="62" spans="2:8" ht="45.75" customHeight="1" thickBot="1" x14ac:dyDescent="0.25">
      <c r="B62" s="122"/>
      <c r="C62" s="1190" t="s">
        <v>561</v>
      </c>
      <c r="D62" s="1191"/>
      <c r="E62" s="1192"/>
      <c r="F62" s="347">
        <v>9</v>
      </c>
      <c r="G62" s="347">
        <v>9</v>
      </c>
      <c r="H62" s="348">
        <v>25</v>
      </c>
    </row>
    <row r="63" spans="2:8" ht="52.5" customHeight="1" thickBot="1" x14ac:dyDescent="0.25">
      <c r="B63" s="123"/>
      <c r="C63" s="1193" t="s">
        <v>49</v>
      </c>
      <c r="D63" s="1193"/>
      <c r="E63" s="1194"/>
      <c r="F63" s="349">
        <v>5413</v>
      </c>
      <c r="G63" s="349">
        <v>4217</v>
      </c>
      <c r="H63" s="350">
        <v>3876</v>
      </c>
    </row>
    <row r="64" spans="2:8" ht="13" x14ac:dyDescent="0.2"/>
  </sheetData>
  <sheetProtection algorithmName="SHA-512" hashValue="8gmjxQi6B+4AVnrh7bCOBHSKkkYM3yTmOsj/zC5z/6DvipMwPe0/CTAmz27FG7c24oPu5xuyn+jspUUGCROVUA==" saltValue="AYnwJ2szURaFvWPKLAXQ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E1DB9-72ED-4297-96B8-5247B231AED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1"/>
      <c r="B1" s="1202"/>
      <c r="DD1" s="243"/>
      <c r="DE1" s="243"/>
    </row>
    <row r="2" spans="1:109" ht="25.5" customHeight="1" x14ac:dyDescent="0.2">
      <c r="A2" s="1203"/>
      <c r="C2" s="1203"/>
      <c r="O2" s="1203"/>
      <c r="P2" s="1203"/>
      <c r="Q2" s="1203"/>
      <c r="R2" s="1203"/>
      <c r="S2" s="1203"/>
      <c r="T2" s="1203"/>
      <c r="U2" s="1203"/>
      <c r="V2" s="1203"/>
      <c r="W2" s="1203"/>
      <c r="X2" s="1203"/>
      <c r="Y2" s="1203"/>
      <c r="Z2" s="1203"/>
      <c r="AA2" s="1203"/>
      <c r="AB2" s="1203"/>
      <c r="AC2" s="1203"/>
      <c r="AD2" s="1203"/>
      <c r="AE2" s="1203"/>
      <c r="AF2" s="1203"/>
      <c r="AG2" s="1203"/>
      <c r="AH2" s="1203"/>
      <c r="AI2" s="1203"/>
      <c r="AU2" s="1203"/>
      <c r="BG2" s="1203"/>
      <c r="BS2" s="1203"/>
      <c r="CE2" s="1203"/>
      <c r="CQ2" s="1203"/>
      <c r="DD2" s="243"/>
      <c r="DE2" s="243"/>
    </row>
    <row r="3" spans="1:109" ht="25.5" customHeight="1" x14ac:dyDescent="0.2">
      <c r="A3" s="1203"/>
      <c r="C3" s="1203"/>
      <c r="O3" s="1203"/>
      <c r="P3" s="1203"/>
      <c r="Q3" s="1203"/>
      <c r="R3" s="1203"/>
      <c r="S3" s="1203"/>
      <c r="T3" s="1203"/>
      <c r="U3" s="1203"/>
      <c r="V3" s="1203"/>
      <c r="W3" s="1203"/>
      <c r="X3" s="1203"/>
      <c r="Y3" s="1203"/>
      <c r="Z3" s="1203"/>
      <c r="AA3" s="1203"/>
      <c r="AB3" s="1203"/>
      <c r="AC3" s="1203"/>
      <c r="AD3" s="1203"/>
      <c r="AE3" s="1203"/>
      <c r="AF3" s="1203"/>
      <c r="AG3" s="1203"/>
      <c r="AH3" s="1203"/>
      <c r="AI3" s="1203"/>
      <c r="AU3" s="1203"/>
      <c r="BG3" s="1203"/>
      <c r="BS3" s="1203"/>
      <c r="CE3" s="1203"/>
      <c r="CQ3" s="1203"/>
      <c r="DD3" s="243"/>
      <c r="DE3" s="243"/>
    </row>
    <row r="4" spans="1:109" s="241" customFormat="1" ht="13" x14ac:dyDescent="0.2">
      <c r="A4" s="1203"/>
      <c r="B4" s="1203"/>
      <c r="C4" s="1203"/>
      <c r="D4" s="1203"/>
      <c r="E4" s="1203"/>
      <c r="F4" s="1203"/>
      <c r="G4" s="1203"/>
      <c r="H4" s="1203"/>
      <c r="I4" s="1203"/>
      <c r="J4" s="1203"/>
      <c r="K4" s="1203"/>
      <c r="L4" s="1203"/>
      <c r="M4" s="1203"/>
      <c r="N4" s="1203"/>
      <c r="O4" s="1203"/>
      <c r="P4" s="1203"/>
      <c r="Q4" s="1203"/>
      <c r="R4" s="1203"/>
      <c r="S4" s="1203"/>
      <c r="T4" s="1203"/>
      <c r="U4" s="1203"/>
      <c r="V4" s="1203"/>
      <c r="W4" s="1203"/>
      <c r="X4" s="1203"/>
      <c r="Y4" s="1203"/>
      <c r="Z4" s="1203"/>
      <c r="AA4" s="1203"/>
      <c r="AB4" s="1203"/>
      <c r="AC4" s="1203"/>
      <c r="AD4" s="1203"/>
      <c r="AE4" s="1203"/>
      <c r="AF4" s="1203"/>
      <c r="AG4" s="1203"/>
      <c r="AH4" s="1203"/>
      <c r="AI4" s="1203"/>
      <c r="AJ4" s="1203"/>
      <c r="AK4" s="1203"/>
      <c r="AL4" s="1203"/>
      <c r="AM4" s="1203"/>
      <c r="AN4" s="1203"/>
      <c r="AO4" s="1203"/>
      <c r="AP4" s="1203"/>
      <c r="AQ4" s="1203"/>
      <c r="AR4" s="1203"/>
      <c r="AS4" s="1203"/>
      <c r="AT4" s="1203"/>
      <c r="AU4" s="1203"/>
      <c r="AV4" s="1203"/>
      <c r="AW4" s="1203"/>
      <c r="AX4" s="1203"/>
      <c r="AY4" s="1203"/>
      <c r="AZ4" s="1203"/>
      <c r="BA4" s="1203"/>
      <c r="BB4" s="1203"/>
      <c r="BC4" s="1203"/>
      <c r="BD4" s="1203"/>
      <c r="BE4" s="1203"/>
      <c r="BF4" s="1203"/>
      <c r="BG4" s="1203"/>
      <c r="BH4" s="1203"/>
      <c r="BI4" s="1203"/>
      <c r="BJ4" s="1203"/>
      <c r="BK4" s="1203"/>
      <c r="BL4" s="1203"/>
      <c r="BM4" s="1203"/>
      <c r="BN4" s="1203"/>
      <c r="BO4" s="1203"/>
      <c r="BP4" s="1203"/>
      <c r="BQ4" s="1203"/>
      <c r="BR4" s="1203"/>
      <c r="BS4" s="1203"/>
      <c r="BT4" s="1203"/>
      <c r="BU4" s="1203"/>
      <c r="BV4" s="1203"/>
      <c r="BW4" s="1203"/>
      <c r="BX4" s="1203"/>
      <c r="BY4" s="1203"/>
      <c r="BZ4" s="1203"/>
      <c r="CA4" s="1203"/>
      <c r="CB4" s="1203"/>
      <c r="CC4" s="1203"/>
      <c r="CD4" s="1203"/>
      <c r="CE4" s="1203"/>
      <c r="CF4" s="1203"/>
      <c r="CG4" s="1203"/>
      <c r="CH4" s="1203"/>
      <c r="CI4" s="1203"/>
      <c r="CJ4" s="1203"/>
      <c r="CK4" s="1203"/>
      <c r="CL4" s="1203"/>
      <c r="CM4" s="1203"/>
      <c r="CN4" s="1203"/>
      <c r="CO4" s="1203"/>
      <c r="CP4" s="1203"/>
      <c r="CQ4" s="1203"/>
      <c r="CR4" s="1203"/>
      <c r="CS4" s="1203"/>
      <c r="CT4" s="1203"/>
      <c r="CU4" s="1203"/>
      <c r="CV4" s="1203"/>
      <c r="CW4" s="1203"/>
      <c r="CX4" s="1203"/>
      <c r="CY4" s="1203"/>
      <c r="CZ4" s="1203"/>
      <c r="DA4" s="1203"/>
      <c r="DB4" s="1203"/>
      <c r="DC4" s="1203"/>
      <c r="DD4" s="1203"/>
      <c r="DE4" s="1203"/>
    </row>
    <row r="5" spans="1:109" s="241" customFormat="1" ht="13" x14ac:dyDescent="0.2">
      <c r="A5" s="1203"/>
      <c r="B5" s="1203"/>
      <c r="C5" s="1203"/>
      <c r="D5" s="1203"/>
      <c r="E5" s="1203"/>
      <c r="F5" s="1203"/>
      <c r="G5" s="1203"/>
      <c r="H5" s="1203"/>
      <c r="I5" s="1203"/>
      <c r="J5" s="1203"/>
      <c r="K5" s="1203"/>
      <c r="L5" s="1203"/>
      <c r="M5" s="1203"/>
      <c r="N5" s="1203"/>
      <c r="O5" s="1203"/>
      <c r="P5" s="1203"/>
      <c r="Q5" s="1203"/>
      <c r="R5" s="1203"/>
      <c r="S5" s="1203"/>
      <c r="T5" s="1203"/>
      <c r="U5" s="1203"/>
      <c r="V5" s="1203"/>
      <c r="W5" s="1203"/>
      <c r="X5" s="1203"/>
      <c r="Y5" s="1203"/>
      <c r="Z5" s="1203"/>
      <c r="AA5" s="1203"/>
      <c r="AB5" s="1203"/>
      <c r="AC5" s="1203"/>
      <c r="AD5" s="1203"/>
      <c r="AE5" s="1203"/>
      <c r="AF5" s="1203"/>
      <c r="AG5" s="1203"/>
      <c r="AH5" s="1203"/>
      <c r="AI5" s="1203"/>
      <c r="AJ5" s="1203"/>
      <c r="AK5" s="1203"/>
      <c r="AL5" s="1203"/>
      <c r="AM5" s="1203"/>
      <c r="AN5" s="1203"/>
      <c r="AO5" s="1203"/>
      <c r="AP5" s="1203"/>
      <c r="AQ5" s="1203"/>
      <c r="AR5" s="1203"/>
      <c r="AS5" s="1203"/>
      <c r="AT5" s="1203"/>
      <c r="AU5" s="1203"/>
      <c r="AV5" s="1203"/>
      <c r="AW5" s="1203"/>
      <c r="AX5" s="1203"/>
      <c r="AY5" s="1203"/>
      <c r="AZ5" s="1203"/>
      <c r="BA5" s="1203"/>
      <c r="BB5" s="1203"/>
      <c r="BC5" s="1203"/>
      <c r="BD5" s="1203"/>
      <c r="BE5" s="1203"/>
      <c r="BF5" s="1203"/>
      <c r="BG5" s="1203"/>
      <c r="BH5" s="1203"/>
      <c r="BI5" s="1203"/>
      <c r="BJ5" s="1203"/>
      <c r="BK5" s="1203"/>
      <c r="BL5" s="1203"/>
      <c r="BM5" s="1203"/>
      <c r="BN5" s="1203"/>
      <c r="BO5" s="1203"/>
      <c r="BP5" s="1203"/>
      <c r="BQ5" s="1203"/>
      <c r="BR5" s="1203"/>
      <c r="BS5" s="1203"/>
      <c r="BT5" s="1203"/>
      <c r="BU5" s="1203"/>
      <c r="BV5" s="1203"/>
      <c r="BW5" s="1203"/>
      <c r="BX5" s="1203"/>
      <c r="BY5" s="1203"/>
      <c r="BZ5" s="1203"/>
      <c r="CA5" s="1203"/>
      <c r="CB5" s="1203"/>
      <c r="CC5" s="1203"/>
      <c r="CD5" s="1203"/>
      <c r="CE5" s="1203"/>
      <c r="CF5" s="1203"/>
      <c r="CG5" s="1203"/>
      <c r="CH5" s="1203"/>
      <c r="CI5" s="1203"/>
      <c r="CJ5" s="1203"/>
      <c r="CK5" s="1203"/>
      <c r="CL5" s="1203"/>
      <c r="CM5" s="1203"/>
      <c r="CN5" s="1203"/>
      <c r="CO5" s="1203"/>
      <c r="CP5" s="1203"/>
      <c r="CQ5" s="1203"/>
      <c r="CR5" s="1203"/>
      <c r="CS5" s="1203"/>
      <c r="CT5" s="1203"/>
      <c r="CU5" s="1203"/>
      <c r="CV5" s="1203"/>
      <c r="CW5" s="1203"/>
      <c r="CX5" s="1203"/>
      <c r="CY5" s="1203"/>
      <c r="CZ5" s="1203"/>
      <c r="DA5" s="1203"/>
      <c r="DB5" s="1203"/>
      <c r="DC5" s="1203"/>
      <c r="DD5" s="1203"/>
      <c r="DE5" s="1203"/>
    </row>
    <row r="6" spans="1:109" s="241" customFormat="1" ht="13" x14ac:dyDescent="0.2">
      <c r="A6" s="1203"/>
      <c r="B6" s="1203"/>
      <c r="C6" s="1203"/>
      <c r="D6" s="1203"/>
      <c r="E6" s="1203"/>
      <c r="F6" s="1203"/>
      <c r="G6" s="1203"/>
      <c r="H6" s="1203"/>
      <c r="I6" s="1203"/>
      <c r="J6" s="1203"/>
      <c r="K6" s="1203"/>
      <c r="L6" s="1203"/>
      <c r="M6" s="1203"/>
      <c r="N6" s="1203"/>
      <c r="O6" s="1203"/>
      <c r="P6" s="1203"/>
      <c r="Q6" s="1203"/>
      <c r="R6" s="1203"/>
      <c r="S6" s="1203"/>
      <c r="T6" s="1203"/>
      <c r="U6" s="1203"/>
      <c r="V6" s="1203"/>
      <c r="W6" s="1203"/>
      <c r="X6" s="1203"/>
      <c r="Y6" s="1203"/>
      <c r="Z6" s="1203"/>
      <c r="AA6" s="1203"/>
      <c r="AB6" s="1203"/>
      <c r="AC6" s="1203"/>
      <c r="AD6" s="1203"/>
      <c r="AE6" s="1203"/>
      <c r="AF6" s="1203"/>
      <c r="AG6" s="1203"/>
      <c r="AH6" s="1203"/>
      <c r="AI6" s="1203"/>
      <c r="AJ6" s="1203"/>
      <c r="AK6" s="1203"/>
      <c r="AL6" s="1203"/>
      <c r="AM6" s="1203"/>
      <c r="AN6" s="1203"/>
      <c r="AO6" s="1203"/>
      <c r="AP6" s="1203"/>
      <c r="AQ6" s="1203"/>
      <c r="AR6" s="1203"/>
      <c r="AS6" s="1203"/>
      <c r="AT6" s="1203"/>
      <c r="AU6" s="1203"/>
      <c r="AV6" s="1203"/>
      <c r="AW6" s="1203"/>
      <c r="AX6" s="1203"/>
      <c r="AY6" s="1203"/>
      <c r="AZ6" s="1203"/>
      <c r="BA6" s="1203"/>
      <c r="BB6" s="1203"/>
      <c r="BC6" s="1203"/>
      <c r="BD6" s="1203"/>
      <c r="BE6" s="1203"/>
      <c r="BF6" s="1203"/>
      <c r="BG6" s="1203"/>
      <c r="BH6" s="1203"/>
      <c r="BI6" s="1203"/>
      <c r="BJ6" s="1203"/>
      <c r="BK6" s="1203"/>
      <c r="BL6" s="1203"/>
      <c r="BM6" s="1203"/>
      <c r="BN6" s="1203"/>
      <c r="BO6" s="1203"/>
      <c r="BP6" s="1203"/>
      <c r="BQ6" s="1203"/>
      <c r="BR6" s="1203"/>
      <c r="BS6" s="1203"/>
      <c r="BT6" s="1203"/>
      <c r="BU6" s="1203"/>
      <c r="BV6" s="1203"/>
      <c r="BW6" s="1203"/>
      <c r="BX6" s="1203"/>
      <c r="BY6" s="1203"/>
      <c r="BZ6" s="1203"/>
      <c r="CA6" s="1203"/>
      <c r="CB6" s="1203"/>
      <c r="CC6" s="1203"/>
      <c r="CD6" s="1203"/>
      <c r="CE6" s="1203"/>
      <c r="CF6" s="1203"/>
      <c r="CG6" s="1203"/>
      <c r="CH6" s="1203"/>
      <c r="CI6" s="1203"/>
      <c r="CJ6" s="1203"/>
      <c r="CK6" s="1203"/>
      <c r="CL6" s="1203"/>
      <c r="CM6" s="1203"/>
      <c r="CN6" s="1203"/>
      <c r="CO6" s="1203"/>
      <c r="CP6" s="1203"/>
      <c r="CQ6" s="1203"/>
      <c r="CR6" s="1203"/>
      <c r="CS6" s="1203"/>
      <c r="CT6" s="1203"/>
      <c r="CU6" s="1203"/>
      <c r="CV6" s="1203"/>
      <c r="CW6" s="1203"/>
      <c r="CX6" s="1203"/>
      <c r="CY6" s="1203"/>
      <c r="CZ6" s="1203"/>
      <c r="DA6" s="1203"/>
      <c r="DB6" s="1203"/>
      <c r="DC6" s="1203"/>
      <c r="DD6" s="1203"/>
      <c r="DE6" s="1203"/>
    </row>
    <row r="7" spans="1:109" s="241" customFormat="1" ht="13" x14ac:dyDescent="0.2">
      <c r="A7" s="1203"/>
      <c r="B7" s="1203"/>
      <c r="C7" s="1203"/>
      <c r="D7" s="1203"/>
      <c r="E7" s="1203"/>
      <c r="F7" s="1203"/>
      <c r="G7" s="1203"/>
      <c r="H7" s="1203"/>
      <c r="I7" s="1203"/>
      <c r="J7" s="1203"/>
      <c r="K7" s="1203"/>
      <c r="L7" s="1203"/>
      <c r="M7" s="1203"/>
      <c r="N7" s="1203"/>
      <c r="O7" s="1203"/>
      <c r="P7" s="1203"/>
      <c r="Q7" s="1203"/>
      <c r="R7" s="1203"/>
      <c r="S7" s="1203"/>
      <c r="T7" s="1203"/>
      <c r="U7" s="1203"/>
      <c r="V7" s="1203"/>
      <c r="W7" s="1203"/>
      <c r="X7" s="1203"/>
      <c r="Y7" s="1203"/>
      <c r="Z7" s="1203"/>
      <c r="AA7" s="1203"/>
      <c r="AB7" s="1203"/>
      <c r="AC7" s="1203"/>
      <c r="AD7" s="1203"/>
      <c r="AE7" s="1203"/>
      <c r="AF7" s="1203"/>
      <c r="AG7" s="1203"/>
      <c r="AH7" s="1203"/>
      <c r="AI7" s="1203"/>
      <c r="AJ7" s="1203"/>
      <c r="AK7" s="1203"/>
      <c r="AL7" s="1203"/>
      <c r="AM7" s="1203"/>
      <c r="AN7" s="1203"/>
      <c r="AO7" s="1203"/>
      <c r="AP7" s="1203"/>
      <c r="AQ7" s="1203"/>
      <c r="AR7" s="1203"/>
      <c r="AS7" s="1203"/>
      <c r="AT7" s="1203"/>
      <c r="AU7" s="1203"/>
      <c r="AV7" s="1203"/>
      <c r="AW7" s="1203"/>
      <c r="AX7" s="1203"/>
      <c r="AY7" s="1203"/>
      <c r="AZ7" s="1203"/>
      <c r="BA7" s="1203"/>
      <c r="BB7" s="1203"/>
      <c r="BC7" s="1203"/>
      <c r="BD7" s="1203"/>
      <c r="BE7" s="1203"/>
      <c r="BF7" s="1203"/>
      <c r="BG7" s="1203"/>
      <c r="BH7" s="1203"/>
      <c r="BI7" s="1203"/>
      <c r="BJ7" s="1203"/>
      <c r="BK7" s="1203"/>
      <c r="BL7" s="1203"/>
      <c r="BM7" s="1203"/>
      <c r="BN7" s="1203"/>
      <c r="BO7" s="1203"/>
      <c r="BP7" s="1203"/>
      <c r="BQ7" s="1203"/>
      <c r="BR7" s="1203"/>
      <c r="BS7" s="1203"/>
      <c r="BT7" s="1203"/>
      <c r="BU7" s="1203"/>
      <c r="BV7" s="1203"/>
      <c r="BW7" s="1203"/>
      <c r="BX7" s="1203"/>
      <c r="BY7" s="1203"/>
      <c r="BZ7" s="1203"/>
      <c r="CA7" s="1203"/>
      <c r="CB7" s="1203"/>
      <c r="CC7" s="1203"/>
      <c r="CD7" s="1203"/>
      <c r="CE7" s="1203"/>
      <c r="CF7" s="1203"/>
      <c r="CG7" s="1203"/>
      <c r="CH7" s="1203"/>
      <c r="CI7" s="1203"/>
      <c r="CJ7" s="1203"/>
      <c r="CK7" s="1203"/>
      <c r="CL7" s="1203"/>
      <c r="CM7" s="1203"/>
      <c r="CN7" s="1203"/>
      <c r="CO7" s="1203"/>
      <c r="CP7" s="1203"/>
      <c r="CQ7" s="1203"/>
      <c r="CR7" s="1203"/>
      <c r="CS7" s="1203"/>
      <c r="CT7" s="1203"/>
      <c r="CU7" s="1203"/>
      <c r="CV7" s="1203"/>
      <c r="CW7" s="1203"/>
      <c r="CX7" s="1203"/>
      <c r="CY7" s="1203"/>
      <c r="CZ7" s="1203"/>
      <c r="DA7" s="1203"/>
      <c r="DB7" s="1203"/>
      <c r="DC7" s="1203"/>
      <c r="DD7" s="1203"/>
      <c r="DE7" s="1203"/>
    </row>
    <row r="8" spans="1:109" s="241" customFormat="1" ht="13" x14ac:dyDescent="0.2">
      <c r="A8" s="1203"/>
      <c r="B8" s="1203"/>
      <c r="C8" s="1203"/>
      <c r="D8" s="1203"/>
      <c r="E8" s="1203"/>
      <c r="F8" s="1203"/>
      <c r="G8" s="1203"/>
      <c r="H8" s="1203"/>
      <c r="I8" s="1203"/>
      <c r="J8" s="1203"/>
      <c r="K8" s="1203"/>
      <c r="L8" s="1203"/>
      <c r="M8" s="1203"/>
      <c r="N8" s="1203"/>
      <c r="O8" s="1203"/>
      <c r="P8" s="1203"/>
      <c r="Q8" s="1203"/>
      <c r="R8" s="1203"/>
      <c r="S8" s="1203"/>
      <c r="T8" s="1203"/>
      <c r="U8" s="1203"/>
      <c r="V8" s="1203"/>
      <c r="W8" s="1203"/>
      <c r="X8" s="1203"/>
      <c r="Y8" s="1203"/>
      <c r="Z8" s="1203"/>
      <c r="AA8" s="1203"/>
      <c r="AB8" s="1203"/>
      <c r="AC8" s="1203"/>
      <c r="AD8" s="1203"/>
      <c r="AE8" s="1203"/>
      <c r="AF8" s="1203"/>
      <c r="AG8" s="1203"/>
      <c r="AH8" s="1203"/>
      <c r="AI8" s="1203"/>
      <c r="AJ8" s="1203"/>
      <c r="AK8" s="1203"/>
      <c r="AL8" s="1203"/>
      <c r="AM8" s="1203"/>
      <c r="AN8" s="1203"/>
      <c r="AO8" s="1203"/>
      <c r="AP8" s="1203"/>
      <c r="AQ8" s="1203"/>
      <c r="AR8" s="1203"/>
      <c r="AS8" s="1203"/>
      <c r="AT8" s="1203"/>
      <c r="AU8" s="1203"/>
      <c r="AV8" s="1203"/>
      <c r="AW8" s="1203"/>
      <c r="AX8" s="1203"/>
      <c r="AY8" s="1203"/>
      <c r="AZ8" s="1203"/>
      <c r="BA8" s="1203"/>
      <c r="BB8" s="1203"/>
      <c r="BC8" s="1203"/>
      <c r="BD8" s="1203"/>
      <c r="BE8" s="1203"/>
      <c r="BF8" s="1203"/>
      <c r="BG8" s="1203"/>
      <c r="BH8" s="1203"/>
      <c r="BI8" s="1203"/>
      <c r="BJ8" s="1203"/>
      <c r="BK8" s="1203"/>
      <c r="BL8" s="1203"/>
      <c r="BM8" s="1203"/>
      <c r="BN8" s="1203"/>
      <c r="BO8" s="1203"/>
      <c r="BP8" s="1203"/>
      <c r="BQ8" s="1203"/>
      <c r="BR8" s="1203"/>
      <c r="BS8" s="1203"/>
      <c r="BT8" s="1203"/>
      <c r="BU8" s="1203"/>
      <c r="BV8" s="1203"/>
      <c r="BW8" s="1203"/>
      <c r="BX8" s="1203"/>
      <c r="BY8" s="1203"/>
      <c r="BZ8" s="1203"/>
      <c r="CA8" s="1203"/>
      <c r="CB8" s="1203"/>
      <c r="CC8" s="1203"/>
      <c r="CD8" s="1203"/>
      <c r="CE8" s="1203"/>
      <c r="CF8" s="1203"/>
      <c r="CG8" s="1203"/>
      <c r="CH8" s="1203"/>
      <c r="CI8" s="1203"/>
      <c r="CJ8" s="1203"/>
      <c r="CK8" s="1203"/>
      <c r="CL8" s="1203"/>
      <c r="CM8" s="1203"/>
      <c r="CN8" s="1203"/>
      <c r="CO8" s="1203"/>
      <c r="CP8" s="1203"/>
      <c r="CQ8" s="1203"/>
      <c r="CR8" s="1203"/>
      <c r="CS8" s="1203"/>
      <c r="CT8" s="1203"/>
      <c r="CU8" s="1203"/>
      <c r="CV8" s="1203"/>
      <c r="CW8" s="1203"/>
      <c r="CX8" s="1203"/>
      <c r="CY8" s="1203"/>
      <c r="CZ8" s="1203"/>
      <c r="DA8" s="1203"/>
      <c r="DB8" s="1203"/>
      <c r="DC8" s="1203"/>
      <c r="DD8" s="1203"/>
      <c r="DE8" s="1203"/>
    </row>
    <row r="9" spans="1:109" s="241" customFormat="1" ht="13" x14ac:dyDescent="0.2">
      <c r="A9" s="1203"/>
      <c r="B9" s="1203"/>
      <c r="C9" s="1203"/>
      <c r="D9" s="1203"/>
      <c r="E9" s="1203"/>
      <c r="F9" s="1203"/>
      <c r="G9" s="1203"/>
      <c r="H9" s="1203"/>
      <c r="I9" s="1203"/>
      <c r="J9" s="1203"/>
      <c r="K9" s="1203"/>
      <c r="L9" s="1203"/>
      <c r="M9" s="1203"/>
      <c r="N9" s="1203"/>
      <c r="O9" s="1203"/>
      <c r="P9" s="1203"/>
      <c r="Q9" s="1203"/>
      <c r="R9" s="1203"/>
      <c r="S9" s="1203"/>
      <c r="T9" s="1203"/>
      <c r="U9" s="1203"/>
      <c r="V9" s="1203"/>
      <c r="W9" s="1203"/>
      <c r="X9" s="1203"/>
      <c r="Y9" s="1203"/>
      <c r="Z9" s="1203"/>
      <c r="AA9" s="1203"/>
      <c r="AB9" s="1203"/>
      <c r="AC9" s="1203"/>
      <c r="AD9" s="1203"/>
      <c r="AE9" s="1203"/>
      <c r="AF9" s="1203"/>
      <c r="AG9" s="1203"/>
      <c r="AH9" s="1203"/>
      <c r="AI9" s="1203"/>
      <c r="AJ9" s="1203"/>
      <c r="AK9" s="1203"/>
      <c r="AL9" s="1203"/>
      <c r="AM9" s="1203"/>
      <c r="AN9" s="1203"/>
      <c r="AO9" s="1203"/>
      <c r="AP9" s="1203"/>
      <c r="AQ9" s="1203"/>
      <c r="AR9" s="1203"/>
      <c r="AS9" s="1203"/>
      <c r="AT9" s="1203"/>
      <c r="AU9" s="1203"/>
      <c r="AV9" s="1203"/>
      <c r="AW9" s="1203"/>
      <c r="AX9" s="1203"/>
      <c r="AY9" s="1203"/>
      <c r="AZ9" s="1203"/>
      <c r="BA9" s="1203"/>
      <c r="BB9" s="1203"/>
      <c r="BC9" s="1203"/>
      <c r="BD9" s="1203"/>
      <c r="BE9" s="1203"/>
      <c r="BF9" s="1203"/>
      <c r="BG9" s="1203"/>
      <c r="BH9" s="1203"/>
      <c r="BI9" s="1203"/>
      <c r="BJ9" s="1203"/>
      <c r="BK9" s="1203"/>
      <c r="BL9" s="1203"/>
      <c r="BM9" s="1203"/>
      <c r="BN9" s="1203"/>
      <c r="BO9" s="1203"/>
      <c r="BP9" s="1203"/>
      <c r="BQ9" s="1203"/>
      <c r="BR9" s="1203"/>
      <c r="BS9" s="1203"/>
      <c r="BT9" s="1203"/>
      <c r="BU9" s="1203"/>
      <c r="BV9" s="1203"/>
      <c r="BW9" s="1203"/>
      <c r="BX9" s="1203"/>
      <c r="BY9" s="1203"/>
      <c r="BZ9" s="1203"/>
      <c r="CA9" s="1203"/>
      <c r="CB9" s="1203"/>
      <c r="CC9" s="1203"/>
      <c r="CD9" s="1203"/>
      <c r="CE9" s="1203"/>
      <c r="CF9" s="1203"/>
      <c r="CG9" s="1203"/>
      <c r="CH9" s="1203"/>
      <c r="CI9" s="1203"/>
      <c r="CJ9" s="1203"/>
      <c r="CK9" s="1203"/>
      <c r="CL9" s="1203"/>
      <c r="CM9" s="1203"/>
      <c r="CN9" s="1203"/>
      <c r="CO9" s="1203"/>
      <c r="CP9" s="1203"/>
      <c r="CQ9" s="1203"/>
      <c r="CR9" s="1203"/>
      <c r="CS9" s="1203"/>
      <c r="CT9" s="1203"/>
      <c r="CU9" s="1203"/>
      <c r="CV9" s="1203"/>
      <c r="CW9" s="1203"/>
      <c r="CX9" s="1203"/>
      <c r="CY9" s="1203"/>
      <c r="CZ9" s="1203"/>
      <c r="DA9" s="1203"/>
      <c r="DB9" s="1203"/>
      <c r="DC9" s="1203"/>
      <c r="DD9" s="1203"/>
      <c r="DE9" s="1203"/>
    </row>
    <row r="10" spans="1:109" s="241" customFormat="1" ht="13" x14ac:dyDescent="0.2">
      <c r="A10" s="1203"/>
      <c r="B10" s="1203"/>
      <c r="C10" s="1203"/>
      <c r="D10" s="1203"/>
      <c r="E10" s="1203"/>
      <c r="F10" s="1203"/>
      <c r="G10" s="1203"/>
      <c r="H10" s="1203"/>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c r="AM10" s="1203"/>
      <c r="AN10" s="1203"/>
      <c r="AO10" s="1203"/>
      <c r="AP10" s="1203"/>
      <c r="AQ10" s="1203"/>
      <c r="AR10" s="1203"/>
      <c r="AS10" s="1203"/>
      <c r="AT10" s="1203"/>
      <c r="AU10" s="1203"/>
      <c r="AV10" s="1203"/>
      <c r="AW10" s="1203"/>
      <c r="AX10" s="1203"/>
      <c r="AY10" s="1203"/>
      <c r="AZ10" s="1203"/>
      <c r="BA10" s="1203"/>
      <c r="BB10" s="1203"/>
      <c r="BC10" s="1203"/>
      <c r="BD10" s="1203"/>
      <c r="BE10" s="1203"/>
      <c r="BF10" s="1203"/>
      <c r="BG10" s="1203"/>
      <c r="BH10" s="1203"/>
      <c r="BI10" s="1203"/>
      <c r="BJ10" s="1203"/>
      <c r="BK10" s="1203"/>
      <c r="BL10" s="1203"/>
      <c r="BM10" s="1203"/>
      <c r="BN10" s="1203"/>
      <c r="BO10" s="1203"/>
      <c r="BP10" s="1203"/>
      <c r="BQ10" s="1203"/>
      <c r="BR10" s="1203"/>
      <c r="BS10" s="1203"/>
      <c r="BT10" s="1203"/>
      <c r="BU10" s="1203"/>
      <c r="BV10" s="1203"/>
      <c r="BW10" s="1203"/>
      <c r="BX10" s="1203"/>
      <c r="BY10" s="1203"/>
      <c r="BZ10" s="1203"/>
      <c r="CA10" s="1203"/>
      <c r="CB10" s="1203"/>
      <c r="CC10" s="1203"/>
      <c r="CD10" s="1203"/>
      <c r="CE10" s="1203"/>
      <c r="CF10" s="1203"/>
      <c r="CG10" s="1203"/>
      <c r="CH10" s="1203"/>
      <c r="CI10" s="1203"/>
      <c r="CJ10" s="1203"/>
      <c r="CK10" s="1203"/>
      <c r="CL10" s="1203"/>
      <c r="CM10" s="1203"/>
      <c r="CN10" s="1203"/>
      <c r="CO10" s="1203"/>
      <c r="CP10" s="1203"/>
      <c r="CQ10" s="1203"/>
      <c r="CR10" s="1203"/>
      <c r="CS10" s="1203"/>
      <c r="CT10" s="1203"/>
      <c r="CU10" s="1203"/>
      <c r="CV10" s="1203"/>
      <c r="CW10" s="1203"/>
      <c r="CX10" s="1203"/>
      <c r="CY10" s="1203"/>
      <c r="CZ10" s="1203"/>
      <c r="DA10" s="1203"/>
      <c r="DB10" s="1203"/>
      <c r="DC10" s="1203"/>
      <c r="DD10" s="1203"/>
      <c r="DE10" s="1203"/>
    </row>
    <row r="11" spans="1:109" s="241" customFormat="1" ht="13" x14ac:dyDescent="0.2">
      <c r="A11" s="1203"/>
      <c r="B11" s="1203"/>
      <c r="C11" s="1203"/>
      <c r="D11" s="1203"/>
      <c r="E11" s="1203"/>
      <c r="F11" s="1203"/>
      <c r="G11" s="1203"/>
      <c r="H11" s="1203"/>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c r="AM11" s="1203"/>
      <c r="AN11" s="1203"/>
      <c r="AO11" s="1203"/>
      <c r="AP11" s="1203"/>
      <c r="AQ11" s="1203"/>
      <c r="AR11" s="1203"/>
      <c r="AS11" s="1203"/>
      <c r="AT11" s="1203"/>
      <c r="AU11" s="1203"/>
      <c r="AV11" s="1203"/>
      <c r="AW11" s="1203"/>
      <c r="AX11" s="1203"/>
      <c r="AY11" s="1203"/>
      <c r="AZ11" s="1203"/>
      <c r="BA11" s="1203"/>
      <c r="BB11" s="1203"/>
      <c r="BC11" s="1203"/>
      <c r="BD11" s="1203"/>
      <c r="BE11" s="1203"/>
      <c r="BF11" s="1203"/>
      <c r="BG11" s="1203"/>
      <c r="BH11" s="1203"/>
      <c r="BI11" s="1203"/>
      <c r="BJ11" s="1203"/>
      <c r="BK11" s="1203"/>
      <c r="BL11" s="1203"/>
      <c r="BM11" s="1203"/>
      <c r="BN11" s="1203"/>
      <c r="BO11" s="1203"/>
      <c r="BP11" s="1203"/>
      <c r="BQ11" s="1203"/>
      <c r="BR11" s="1203"/>
      <c r="BS11" s="1203"/>
      <c r="BT11" s="1203"/>
      <c r="BU11" s="1203"/>
      <c r="BV11" s="1203"/>
      <c r="BW11" s="1203"/>
      <c r="BX11" s="1203"/>
      <c r="BY11" s="1203"/>
      <c r="BZ11" s="1203"/>
      <c r="CA11" s="1203"/>
      <c r="CB11" s="1203"/>
      <c r="CC11" s="1203"/>
      <c r="CD11" s="1203"/>
      <c r="CE11" s="1203"/>
      <c r="CF11" s="1203"/>
      <c r="CG11" s="1203"/>
      <c r="CH11" s="1203"/>
      <c r="CI11" s="1203"/>
      <c r="CJ11" s="1203"/>
      <c r="CK11" s="1203"/>
      <c r="CL11" s="1203"/>
      <c r="CM11" s="1203"/>
      <c r="CN11" s="1203"/>
      <c r="CO11" s="1203"/>
      <c r="CP11" s="1203"/>
      <c r="CQ11" s="1203"/>
      <c r="CR11" s="1203"/>
      <c r="CS11" s="1203"/>
      <c r="CT11" s="1203"/>
      <c r="CU11" s="1203"/>
      <c r="CV11" s="1203"/>
      <c r="CW11" s="1203"/>
      <c r="CX11" s="1203"/>
      <c r="CY11" s="1203"/>
      <c r="CZ11" s="1203"/>
      <c r="DA11" s="1203"/>
      <c r="DB11" s="1203"/>
      <c r="DC11" s="1203"/>
      <c r="DD11" s="1203"/>
      <c r="DE11" s="1203"/>
    </row>
    <row r="12" spans="1:109" s="241" customFormat="1" ht="13" x14ac:dyDescent="0.2">
      <c r="A12" s="1203"/>
      <c r="B12" s="1203"/>
      <c r="C12" s="1203"/>
      <c r="D12" s="1203"/>
      <c r="E12" s="1203"/>
      <c r="F12" s="1203"/>
      <c r="G12" s="1203"/>
      <c r="H12" s="1203"/>
      <c r="I12" s="1203"/>
      <c r="J12" s="1203"/>
      <c r="K12" s="1203"/>
      <c r="L12" s="1203"/>
      <c r="M12" s="1203"/>
      <c r="N12" s="1203"/>
      <c r="O12" s="1203"/>
      <c r="P12" s="1203"/>
      <c r="Q12" s="1203"/>
      <c r="R12" s="1203"/>
      <c r="S12" s="1203"/>
      <c r="T12" s="1203"/>
      <c r="U12" s="1203"/>
      <c r="V12" s="1203"/>
      <c r="W12" s="1203"/>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203"/>
      <c r="AS12" s="1203"/>
      <c r="AT12" s="1203"/>
      <c r="AU12" s="1203"/>
      <c r="AV12" s="1203"/>
      <c r="AW12" s="1203"/>
      <c r="AX12" s="1203"/>
      <c r="AY12" s="1203"/>
      <c r="AZ12" s="1203"/>
      <c r="BA12" s="1203"/>
      <c r="BB12" s="1203"/>
      <c r="BC12" s="1203"/>
      <c r="BD12" s="1203"/>
      <c r="BE12" s="1203"/>
      <c r="BF12" s="1203"/>
      <c r="BG12" s="1203"/>
      <c r="BH12" s="1203"/>
      <c r="BI12" s="1203"/>
      <c r="BJ12" s="1203"/>
      <c r="BK12" s="1203"/>
      <c r="BL12" s="1203"/>
      <c r="BM12" s="1203"/>
      <c r="BN12" s="1203"/>
      <c r="BO12" s="1203"/>
      <c r="BP12" s="1203"/>
      <c r="BQ12" s="1203"/>
      <c r="BR12" s="1203"/>
      <c r="BS12" s="1203"/>
      <c r="BT12" s="1203"/>
      <c r="BU12" s="1203"/>
      <c r="BV12" s="1203"/>
      <c r="BW12" s="1203"/>
      <c r="BX12" s="1203"/>
      <c r="BY12" s="1203"/>
      <c r="BZ12" s="1203"/>
      <c r="CA12" s="1203"/>
      <c r="CB12" s="1203"/>
      <c r="CC12" s="1203"/>
      <c r="CD12" s="1203"/>
      <c r="CE12" s="1203"/>
      <c r="CF12" s="1203"/>
      <c r="CG12" s="1203"/>
      <c r="CH12" s="1203"/>
      <c r="CI12" s="1203"/>
      <c r="CJ12" s="1203"/>
      <c r="CK12" s="1203"/>
      <c r="CL12" s="1203"/>
      <c r="CM12" s="1203"/>
      <c r="CN12" s="1203"/>
      <c r="CO12" s="1203"/>
      <c r="CP12" s="1203"/>
      <c r="CQ12" s="1203"/>
      <c r="CR12" s="1203"/>
      <c r="CS12" s="1203"/>
      <c r="CT12" s="1203"/>
      <c r="CU12" s="1203"/>
      <c r="CV12" s="1203"/>
      <c r="CW12" s="1203"/>
      <c r="CX12" s="1203"/>
      <c r="CY12" s="1203"/>
      <c r="CZ12" s="1203"/>
      <c r="DA12" s="1203"/>
      <c r="DB12" s="1203"/>
      <c r="DC12" s="1203"/>
      <c r="DD12" s="1203"/>
      <c r="DE12" s="1203"/>
    </row>
    <row r="13" spans="1:109" s="241" customFormat="1" ht="13" x14ac:dyDescent="0.2">
      <c r="A13" s="1203"/>
      <c r="B13" s="1203"/>
      <c r="C13" s="1203"/>
      <c r="D13" s="1203"/>
      <c r="E13" s="1203"/>
      <c r="F13" s="1203"/>
      <c r="G13" s="1203"/>
      <c r="H13" s="1203"/>
      <c r="I13" s="1203"/>
      <c r="J13" s="1203"/>
      <c r="K13" s="1203"/>
      <c r="L13" s="1203"/>
      <c r="M13" s="1203"/>
      <c r="N13" s="1203"/>
      <c r="O13" s="1203"/>
      <c r="P13" s="1203"/>
      <c r="Q13" s="1203"/>
      <c r="R13" s="1203"/>
      <c r="S13" s="1203"/>
      <c r="T13" s="1203"/>
      <c r="U13" s="1203"/>
      <c r="V13" s="1203"/>
      <c r="W13" s="1203"/>
      <c r="X13" s="1203"/>
      <c r="Y13" s="1203"/>
      <c r="Z13" s="1203"/>
      <c r="AA13" s="1203"/>
      <c r="AB13" s="1203"/>
      <c r="AC13" s="1203"/>
      <c r="AD13" s="1203"/>
      <c r="AE13" s="1203"/>
      <c r="AF13" s="1203"/>
      <c r="AG13" s="1203"/>
      <c r="AH13" s="1203"/>
      <c r="AI13" s="1203"/>
      <c r="AJ13" s="1203"/>
      <c r="AK13" s="1203"/>
      <c r="AL13" s="1203"/>
      <c r="AM13" s="1203"/>
      <c r="AN13" s="1203"/>
      <c r="AO13" s="1203"/>
      <c r="AP13" s="1203"/>
      <c r="AQ13" s="1203"/>
      <c r="AR13" s="1203"/>
      <c r="AS13" s="1203"/>
      <c r="AT13" s="1203"/>
      <c r="AU13" s="1203"/>
      <c r="AV13" s="1203"/>
      <c r="AW13" s="1203"/>
      <c r="AX13" s="1203"/>
      <c r="AY13" s="1203"/>
      <c r="AZ13" s="1203"/>
      <c r="BA13" s="1203"/>
      <c r="BB13" s="1203"/>
      <c r="BC13" s="1203"/>
      <c r="BD13" s="1203"/>
      <c r="BE13" s="1203"/>
      <c r="BF13" s="1203"/>
      <c r="BG13" s="1203"/>
      <c r="BH13" s="1203"/>
      <c r="BI13" s="1203"/>
      <c r="BJ13" s="1203"/>
      <c r="BK13" s="1203"/>
      <c r="BL13" s="1203"/>
      <c r="BM13" s="1203"/>
      <c r="BN13" s="1203"/>
      <c r="BO13" s="1203"/>
      <c r="BP13" s="1203"/>
      <c r="BQ13" s="1203"/>
      <c r="BR13" s="1203"/>
      <c r="BS13" s="1203"/>
      <c r="BT13" s="1203"/>
      <c r="BU13" s="1203"/>
      <c r="BV13" s="1203"/>
      <c r="BW13" s="1203"/>
      <c r="BX13" s="1203"/>
      <c r="BY13" s="1203"/>
      <c r="BZ13" s="1203"/>
      <c r="CA13" s="1203"/>
      <c r="CB13" s="1203"/>
      <c r="CC13" s="1203"/>
      <c r="CD13" s="1203"/>
      <c r="CE13" s="1203"/>
      <c r="CF13" s="1203"/>
      <c r="CG13" s="1203"/>
      <c r="CH13" s="1203"/>
      <c r="CI13" s="1203"/>
      <c r="CJ13" s="1203"/>
      <c r="CK13" s="1203"/>
      <c r="CL13" s="1203"/>
      <c r="CM13" s="1203"/>
      <c r="CN13" s="1203"/>
      <c r="CO13" s="1203"/>
      <c r="CP13" s="1203"/>
      <c r="CQ13" s="1203"/>
      <c r="CR13" s="1203"/>
      <c r="CS13" s="1203"/>
      <c r="CT13" s="1203"/>
      <c r="CU13" s="1203"/>
      <c r="CV13" s="1203"/>
      <c r="CW13" s="1203"/>
      <c r="CX13" s="1203"/>
      <c r="CY13" s="1203"/>
      <c r="CZ13" s="1203"/>
      <c r="DA13" s="1203"/>
      <c r="DB13" s="1203"/>
      <c r="DC13" s="1203"/>
      <c r="DD13" s="1203"/>
      <c r="DE13" s="1203"/>
    </row>
    <row r="14" spans="1:109" s="241" customFormat="1" ht="13" x14ac:dyDescent="0.2">
      <c r="A14" s="1203"/>
      <c r="B14" s="1203"/>
      <c r="C14" s="1203"/>
      <c r="D14" s="1203"/>
      <c r="E14" s="1203"/>
      <c r="F14" s="1203"/>
      <c r="G14" s="1203"/>
      <c r="H14" s="1203"/>
      <c r="I14" s="1203"/>
      <c r="J14" s="1203"/>
      <c r="K14" s="1203"/>
      <c r="L14" s="1203"/>
      <c r="M14" s="1203"/>
      <c r="N14" s="1203"/>
      <c r="O14" s="1203"/>
      <c r="P14" s="1203"/>
      <c r="Q14" s="1203"/>
      <c r="R14" s="1203"/>
      <c r="S14" s="1203"/>
      <c r="T14" s="1203"/>
      <c r="U14" s="1203"/>
      <c r="V14" s="1203"/>
      <c r="W14" s="1203"/>
      <c r="X14" s="1203"/>
      <c r="Y14" s="1203"/>
      <c r="Z14" s="1203"/>
      <c r="AA14" s="1203"/>
      <c r="AB14" s="1203"/>
      <c r="AC14" s="1203"/>
      <c r="AD14" s="1203"/>
      <c r="AE14" s="1203"/>
      <c r="AF14" s="1203"/>
      <c r="AG14" s="1203"/>
      <c r="AH14" s="1203"/>
      <c r="AI14" s="1203"/>
      <c r="AJ14" s="1203"/>
      <c r="AK14" s="1203"/>
      <c r="AL14" s="1203"/>
      <c r="AM14" s="1203"/>
      <c r="AN14" s="1203"/>
      <c r="AO14" s="1203"/>
      <c r="AP14" s="1203"/>
      <c r="AQ14" s="1203"/>
      <c r="AR14" s="1203"/>
      <c r="AS14" s="1203"/>
      <c r="AT14" s="1203"/>
      <c r="AU14" s="1203"/>
      <c r="AV14" s="1203"/>
      <c r="AW14" s="1203"/>
      <c r="AX14" s="1203"/>
      <c r="AY14" s="1203"/>
      <c r="AZ14" s="1203"/>
      <c r="BA14" s="1203"/>
      <c r="BB14" s="1203"/>
      <c r="BC14" s="1203"/>
      <c r="BD14" s="1203"/>
      <c r="BE14" s="1203"/>
      <c r="BF14" s="1203"/>
      <c r="BG14" s="1203"/>
      <c r="BH14" s="1203"/>
      <c r="BI14" s="1203"/>
      <c r="BJ14" s="1203"/>
      <c r="BK14" s="1203"/>
      <c r="BL14" s="1203"/>
      <c r="BM14" s="1203"/>
      <c r="BN14" s="1203"/>
      <c r="BO14" s="1203"/>
      <c r="BP14" s="1203"/>
      <c r="BQ14" s="1203"/>
      <c r="BR14" s="1203"/>
      <c r="BS14" s="1203"/>
      <c r="BT14" s="1203"/>
      <c r="BU14" s="1203"/>
      <c r="BV14" s="1203"/>
      <c r="BW14" s="1203"/>
      <c r="BX14" s="1203"/>
      <c r="BY14" s="1203"/>
      <c r="BZ14" s="1203"/>
      <c r="CA14" s="1203"/>
      <c r="CB14" s="1203"/>
      <c r="CC14" s="1203"/>
      <c r="CD14" s="1203"/>
      <c r="CE14" s="1203"/>
      <c r="CF14" s="1203"/>
      <c r="CG14" s="1203"/>
      <c r="CH14" s="1203"/>
      <c r="CI14" s="1203"/>
      <c r="CJ14" s="1203"/>
      <c r="CK14" s="1203"/>
      <c r="CL14" s="1203"/>
      <c r="CM14" s="1203"/>
      <c r="CN14" s="1203"/>
      <c r="CO14" s="1203"/>
      <c r="CP14" s="1203"/>
      <c r="CQ14" s="1203"/>
      <c r="CR14" s="1203"/>
      <c r="CS14" s="1203"/>
      <c r="CT14" s="1203"/>
      <c r="CU14" s="1203"/>
      <c r="CV14" s="1203"/>
      <c r="CW14" s="1203"/>
      <c r="CX14" s="1203"/>
      <c r="CY14" s="1203"/>
      <c r="CZ14" s="1203"/>
      <c r="DA14" s="1203"/>
      <c r="DB14" s="1203"/>
      <c r="DC14" s="1203"/>
      <c r="DD14" s="1203"/>
      <c r="DE14" s="1203"/>
    </row>
    <row r="15" spans="1:109" s="241" customFormat="1" ht="13" x14ac:dyDescent="0.2">
      <c r="A15" s="243"/>
      <c r="B15" s="1203"/>
      <c r="C15" s="1203"/>
      <c r="D15" s="1203"/>
      <c r="E15" s="1203"/>
      <c r="F15" s="1203"/>
      <c r="G15" s="1203"/>
      <c r="H15" s="1203"/>
      <c r="I15" s="1203"/>
      <c r="J15" s="1203"/>
      <c r="K15" s="1203"/>
      <c r="L15" s="1203"/>
      <c r="M15" s="1203"/>
      <c r="N15" s="1203"/>
      <c r="O15" s="1203"/>
      <c r="P15" s="1203"/>
      <c r="Q15" s="1203"/>
      <c r="R15" s="1203"/>
      <c r="S15" s="1203"/>
      <c r="T15" s="1203"/>
      <c r="U15" s="1203"/>
      <c r="V15" s="1203"/>
      <c r="W15" s="1203"/>
      <c r="X15" s="1203"/>
      <c r="Y15" s="1203"/>
      <c r="Z15" s="1203"/>
      <c r="AA15" s="1203"/>
      <c r="AB15" s="1203"/>
      <c r="AC15" s="1203"/>
      <c r="AD15" s="1203"/>
      <c r="AE15" s="1203"/>
      <c r="AF15" s="1203"/>
      <c r="AG15" s="1203"/>
      <c r="AH15" s="1203"/>
      <c r="AI15" s="1203"/>
      <c r="AJ15" s="1203"/>
      <c r="AK15" s="1203"/>
      <c r="AL15" s="1203"/>
      <c r="AM15" s="1203"/>
      <c r="AN15" s="1203"/>
      <c r="AO15" s="1203"/>
      <c r="AP15" s="1203"/>
      <c r="AQ15" s="1203"/>
      <c r="AR15" s="1203"/>
      <c r="AS15" s="1203"/>
      <c r="AT15" s="1203"/>
      <c r="AU15" s="1203"/>
      <c r="AV15" s="1203"/>
      <c r="AW15" s="1203"/>
      <c r="AX15" s="1203"/>
      <c r="AY15" s="1203"/>
      <c r="AZ15" s="1203"/>
      <c r="BA15" s="1203"/>
      <c r="BB15" s="1203"/>
      <c r="BC15" s="1203"/>
      <c r="BD15" s="1203"/>
      <c r="BE15" s="1203"/>
      <c r="BF15" s="1203"/>
      <c r="BG15" s="1203"/>
      <c r="BH15" s="1203"/>
      <c r="BI15" s="1203"/>
      <c r="BJ15" s="1203"/>
      <c r="BK15" s="1203"/>
      <c r="BL15" s="1203"/>
      <c r="BM15" s="1203"/>
      <c r="BN15" s="1203"/>
      <c r="BO15" s="1203"/>
      <c r="BP15" s="1203"/>
      <c r="BQ15" s="1203"/>
      <c r="BR15" s="1203"/>
      <c r="BS15" s="1203"/>
      <c r="BT15" s="1203"/>
      <c r="BU15" s="1203"/>
      <c r="BV15" s="1203"/>
      <c r="BW15" s="1203"/>
      <c r="BX15" s="1203"/>
      <c r="BY15" s="1203"/>
      <c r="BZ15" s="1203"/>
      <c r="CA15" s="1203"/>
      <c r="CB15" s="1203"/>
      <c r="CC15" s="1203"/>
      <c r="CD15" s="1203"/>
      <c r="CE15" s="1203"/>
      <c r="CF15" s="1203"/>
      <c r="CG15" s="1203"/>
      <c r="CH15" s="1203"/>
      <c r="CI15" s="1203"/>
      <c r="CJ15" s="1203"/>
      <c r="CK15" s="1203"/>
      <c r="CL15" s="1203"/>
      <c r="CM15" s="1203"/>
      <c r="CN15" s="1203"/>
      <c r="CO15" s="1203"/>
      <c r="CP15" s="1203"/>
      <c r="CQ15" s="1203"/>
      <c r="CR15" s="1203"/>
      <c r="CS15" s="1203"/>
      <c r="CT15" s="1203"/>
      <c r="CU15" s="1203"/>
      <c r="CV15" s="1203"/>
      <c r="CW15" s="1203"/>
      <c r="CX15" s="1203"/>
      <c r="CY15" s="1203"/>
      <c r="CZ15" s="1203"/>
      <c r="DA15" s="1203"/>
      <c r="DB15" s="1203"/>
      <c r="DC15" s="1203"/>
      <c r="DD15" s="1203"/>
      <c r="DE15" s="1203"/>
    </row>
    <row r="16" spans="1:109" s="241" customFormat="1" ht="13" x14ac:dyDescent="0.2">
      <c r="A16" s="243"/>
      <c r="B16" s="1203"/>
      <c r="C16" s="1203"/>
      <c r="D16" s="1203"/>
      <c r="E16" s="1203"/>
      <c r="F16" s="1203"/>
      <c r="G16" s="1203"/>
      <c r="H16" s="1203"/>
      <c r="I16" s="1203"/>
      <c r="J16" s="1203"/>
      <c r="K16" s="1203"/>
      <c r="L16" s="1203"/>
      <c r="M16" s="1203"/>
      <c r="N16" s="1203"/>
      <c r="O16" s="1203"/>
      <c r="P16" s="1203"/>
      <c r="Q16" s="1203"/>
      <c r="R16" s="1203"/>
      <c r="S16" s="1203"/>
      <c r="T16" s="1203"/>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V16" s="1203"/>
      <c r="AW16" s="1203"/>
      <c r="AX16" s="1203"/>
      <c r="AY16" s="1203"/>
      <c r="AZ16" s="1203"/>
      <c r="BA16" s="1203"/>
      <c r="BB16" s="1203"/>
      <c r="BC16" s="1203"/>
      <c r="BD16" s="1203"/>
      <c r="BE16" s="1203"/>
      <c r="BF16" s="1203"/>
      <c r="BG16" s="1203"/>
      <c r="BH16" s="1203"/>
      <c r="BI16" s="1203"/>
      <c r="BJ16" s="1203"/>
      <c r="BK16" s="1203"/>
      <c r="BL16" s="1203"/>
      <c r="BM16" s="1203"/>
      <c r="BN16" s="1203"/>
      <c r="BO16" s="1203"/>
      <c r="BP16" s="1203"/>
      <c r="BQ16" s="1203"/>
      <c r="BR16" s="1203"/>
      <c r="BS16" s="1203"/>
      <c r="BT16" s="1203"/>
      <c r="BU16" s="1203"/>
      <c r="BV16" s="1203"/>
      <c r="BW16" s="1203"/>
      <c r="BX16" s="1203"/>
      <c r="BY16" s="1203"/>
      <c r="BZ16" s="1203"/>
      <c r="CA16" s="1203"/>
      <c r="CB16" s="1203"/>
      <c r="CC16" s="1203"/>
      <c r="CD16" s="1203"/>
      <c r="CE16" s="1203"/>
      <c r="CF16" s="1203"/>
      <c r="CG16" s="1203"/>
      <c r="CH16" s="1203"/>
      <c r="CI16" s="1203"/>
      <c r="CJ16" s="1203"/>
      <c r="CK16" s="1203"/>
      <c r="CL16" s="1203"/>
      <c r="CM16" s="1203"/>
      <c r="CN16" s="1203"/>
      <c r="CO16" s="1203"/>
      <c r="CP16" s="1203"/>
      <c r="CQ16" s="1203"/>
      <c r="CR16" s="1203"/>
      <c r="CS16" s="1203"/>
      <c r="CT16" s="1203"/>
      <c r="CU16" s="1203"/>
      <c r="CV16" s="1203"/>
      <c r="CW16" s="1203"/>
      <c r="CX16" s="1203"/>
      <c r="CY16" s="1203"/>
      <c r="CZ16" s="1203"/>
      <c r="DA16" s="1203"/>
      <c r="DB16" s="1203"/>
      <c r="DC16" s="1203"/>
      <c r="DD16" s="1203"/>
      <c r="DE16" s="1203"/>
    </row>
    <row r="17" spans="1:109" s="241" customFormat="1" ht="13" x14ac:dyDescent="0.2">
      <c r="A17" s="243"/>
      <c r="B17" s="1203"/>
      <c r="C17" s="1203"/>
      <c r="D17" s="1203"/>
      <c r="E17" s="1203"/>
      <c r="F17" s="1203"/>
      <c r="G17" s="1203"/>
      <c r="H17" s="1203"/>
      <c r="I17" s="1203"/>
      <c r="J17" s="1203"/>
      <c r="K17" s="1203"/>
      <c r="L17" s="1203"/>
      <c r="M17" s="1203"/>
      <c r="N17" s="1203"/>
      <c r="O17" s="1203"/>
      <c r="P17" s="1203"/>
      <c r="Q17" s="1203"/>
      <c r="R17" s="1203"/>
      <c r="S17" s="1203"/>
      <c r="T17" s="1203"/>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V17" s="1203"/>
      <c r="AW17" s="1203"/>
      <c r="AX17" s="1203"/>
      <c r="AY17" s="1203"/>
      <c r="AZ17" s="1203"/>
      <c r="BA17" s="1203"/>
      <c r="BB17" s="1203"/>
      <c r="BC17" s="1203"/>
      <c r="BD17" s="1203"/>
      <c r="BE17" s="1203"/>
      <c r="BF17" s="1203"/>
      <c r="BG17" s="1203"/>
      <c r="BH17" s="1203"/>
      <c r="BI17" s="1203"/>
      <c r="BJ17" s="1203"/>
      <c r="BK17" s="1203"/>
      <c r="BL17" s="1203"/>
      <c r="BM17" s="1203"/>
      <c r="BN17" s="1203"/>
      <c r="BO17" s="1203"/>
      <c r="BP17" s="1203"/>
      <c r="BQ17" s="1203"/>
      <c r="BR17" s="1203"/>
      <c r="BS17" s="1203"/>
      <c r="BT17" s="1203"/>
      <c r="BU17" s="1203"/>
      <c r="BV17" s="1203"/>
      <c r="BW17" s="1203"/>
      <c r="BX17" s="1203"/>
      <c r="BY17" s="1203"/>
      <c r="BZ17" s="1203"/>
      <c r="CA17" s="1203"/>
      <c r="CB17" s="1203"/>
      <c r="CC17" s="1203"/>
      <c r="CD17" s="1203"/>
      <c r="CE17" s="1203"/>
      <c r="CF17" s="1203"/>
      <c r="CG17" s="1203"/>
      <c r="CH17" s="1203"/>
      <c r="CI17" s="1203"/>
      <c r="CJ17" s="1203"/>
      <c r="CK17" s="1203"/>
      <c r="CL17" s="1203"/>
      <c r="CM17" s="1203"/>
      <c r="CN17" s="1203"/>
      <c r="CO17" s="1203"/>
      <c r="CP17" s="1203"/>
      <c r="CQ17" s="1203"/>
      <c r="CR17" s="1203"/>
      <c r="CS17" s="1203"/>
      <c r="CT17" s="1203"/>
      <c r="CU17" s="1203"/>
      <c r="CV17" s="1203"/>
      <c r="CW17" s="1203"/>
      <c r="CX17" s="1203"/>
      <c r="CY17" s="1203"/>
      <c r="CZ17" s="1203"/>
      <c r="DA17" s="1203"/>
      <c r="DB17" s="1203"/>
      <c r="DC17" s="1203"/>
      <c r="DD17" s="1203"/>
      <c r="DE17" s="1203"/>
    </row>
    <row r="18" spans="1:109" s="241" customFormat="1" ht="13" x14ac:dyDescent="0.2">
      <c r="A18" s="243"/>
      <c r="B18" s="1203"/>
      <c r="C18" s="1203"/>
      <c r="D18" s="1203"/>
      <c r="E18" s="1203"/>
      <c r="F18" s="1203"/>
      <c r="G18" s="1203"/>
      <c r="H18" s="1203"/>
      <c r="I18" s="1203"/>
      <c r="J18" s="1203"/>
      <c r="K18" s="1203"/>
      <c r="L18" s="1203"/>
      <c r="M18" s="1203"/>
      <c r="N18" s="1203"/>
      <c r="O18" s="1203"/>
      <c r="P18" s="1203"/>
      <c r="Q18" s="1203"/>
      <c r="R18" s="1203"/>
      <c r="S18" s="1203"/>
      <c r="T18" s="1203"/>
      <c r="U18" s="1203"/>
      <c r="V18" s="1203"/>
      <c r="W18" s="1203"/>
      <c r="X18" s="1203"/>
      <c r="Y18" s="1203"/>
      <c r="Z18" s="1203"/>
      <c r="AA18" s="1203"/>
      <c r="AB18" s="1203"/>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3"/>
      <c r="BU18" s="1203"/>
      <c r="BV18" s="1203"/>
      <c r="BW18" s="1203"/>
      <c r="BX18" s="1203"/>
      <c r="BY18" s="1203"/>
      <c r="BZ18" s="1203"/>
      <c r="CA18" s="1203"/>
      <c r="CB18" s="1203"/>
      <c r="CC18" s="1203"/>
      <c r="CD18" s="1203"/>
      <c r="CE18" s="1203"/>
      <c r="CF18" s="1203"/>
      <c r="CG18" s="1203"/>
      <c r="CH18" s="1203"/>
      <c r="CI18" s="1203"/>
      <c r="CJ18" s="1203"/>
      <c r="CK18" s="1203"/>
      <c r="CL18" s="1203"/>
      <c r="CM18" s="1203"/>
      <c r="CN18" s="1203"/>
      <c r="CO18" s="1203"/>
      <c r="CP18" s="1203"/>
      <c r="CQ18" s="1203"/>
      <c r="CR18" s="1203"/>
      <c r="CS18" s="1203"/>
      <c r="CT18" s="1203"/>
      <c r="CU18" s="1203"/>
      <c r="CV18" s="1203"/>
      <c r="CW18" s="1203"/>
      <c r="CX18" s="1203"/>
      <c r="CY18" s="1203"/>
      <c r="CZ18" s="1203"/>
      <c r="DA18" s="1203"/>
      <c r="DB18" s="1203"/>
      <c r="DC18" s="1203"/>
      <c r="DD18" s="1203"/>
      <c r="DE18" s="1203"/>
    </row>
    <row r="19" spans="1:109" ht="13" x14ac:dyDescent="0.2">
      <c r="DD19" s="243"/>
      <c r="DE19" s="243"/>
    </row>
    <row r="20" spans="1:109" ht="13" x14ac:dyDescent="0.2">
      <c r="DD20" s="243"/>
      <c r="DE20" s="243"/>
    </row>
    <row r="21" spans="1:109" ht="17.25" customHeight="1" x14ac:dyDescent="0.2">
      <c r="B21" s="1204"/>
      <c r="C21" s="245"/>
      <c r="D21" s="245"/>
      <c r="E21" s="245"/>
      <c r="F21" s="245"/>
      <c r="G21" s="245"/>
      <c r="H21" s="245"/>
      <c r="I21" s="245"/>
      <c r="J21" s="245"/>
      <c r="K21" s="245"/>
      <c r="L21" s="245"/>
      <c r="M21" s="245"/>
      <c r="N21" s="120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5"/>
      <c r="AU21" s="245"/>
      <c r="AV21" s="245"/>
      <c r="AW21" s="245"/>
      <c r="AX21" s="245"/>
      <c r="AY21" s="245"/>
      <c r="AZ21" s="245"/>
      <c r="BA21" s="245"/>
      <c r="BB21" s="245"/>
      <c r="BC21" s="245"/>
      <c r="BD21" s="245"/>
      <c r="BE21" s="245"/>
      <c r="BF21" s="1205"/>
      <c r="BG21" s="245"/>
      <c r="BH21" s="245"/>
      <c r="BI21" s="245"/>
      <c r="BJ21" s="245"/>
      <c r="BK21" s="245"/>
      <c r="BL21" s="245"/>
      <c r="BM21" s="245"/>
      <c r="BN21" s="245"/>
      <c r="BO21" s="245"/>
      <c r="BP21" s="245"/>
      <c r="BQ21" s="245"/>
      <c r="BR21" s="1205"/>
      <c r="BS21" s="245"/>
      <c r="BT21" s="245"/>
      <c r="BU21" s="245"/>
      <c r="BV21" s="245"/>
      <c r="BW21" s="245"/>
      <c r="BX21" s="245"/>
      <c r="BY21" s="245"/>
      <c r="BZ21" s="245"/>
      <c r="CA21" s="245"/>
      <c r="CB21" s="245"/>
      <c r="CC21" s="245"/>
      <c r="CD21" s="1205"/>
      <c r="CE21" s="245"/>
      <c r="CF21" s="245"/>
      <c r="CG21" s="245"/>
      <c r="CH21" s="245"/>
      <c r="CI21" s="245"/>
      <c r="CJ21" s="245"/>
      <c r="CK21" s="245"/>
      <c r="CL21" s="245"/>
      <c r="CM21" s="245"/>
      <c r="CN21" s="245"/>
      <c r="CO21" s="245"/>
      <c r="CP21" s="1205"/>
      <c r="CQ21" s="245"/>
      <c r="CR21" s="245"/>
      <c r="CS21" s="245"/>
      <c r="CT21" s="245"/>
      <c r="CU21" s="245"/>
      <c r="CV21" s="245"/>
      <c r="CW21" s="245"/>
      <c r="CX21" s="245"/>
      <c r="CY21" s="245"/>
      <c r="CZ21" s="245"/>
      <c r="DA21" s="245"/>
      <c r="DB21" s="120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6"/>
      <c r="DD40" s="1206"/>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7"/>
      <c r="I42" s="1208"/>
      <c r="J42" s="1208"/>
      <c r="K42" s="1208"/>
      <c r="AM42" s="1207"/>
      <c r="AN42" s="1207" t="s">
        <v>565</v>
      </c>
      <c r="AP42" s="1208"/>
      <c r="AQ42" s="1208"/>
      <c r="AR42" s="1208"/>
      <c r="AY42" s="1207"/>
      <c r="BA42" s="1208"/>
      <c r="BB42" s="1208"/>
      <c r="BC42" s="1208"/>
      <c r="BK42" s="1207"/>
      <c r="BM42" s="1208"/>
      <c r="BN42" s="1208"/>
      <c r="BO42" s="1208"/>
      <c r="BW42" s="1207"/>
      <c r="BY42" s="1208"/>
      <c r="BZ42" s="1208"/>
      <c r="CA42" s="1208"/>
      <c r="CI42" s="1207"/>
      <c r="CK42" s="1208"/>
      <c r="CL42" s="1208"/>
      <c r="CM42" s="1208"/>
      <c r="CU42" s="1207"/>
      <c r="CW42" s="1208"/>
      <c r="CX42" s="1208"/>
      <c r="CY42" s="1208"/>
    </row>
    <row r="43" spans="2:109" ht="13.5" customHeight="1" x14ac:dyDescent="0.2">
      <c r="B43" s="247"/>
      <c r="AN43" s="1209" t="s">
        <v>566</v>
      </c>
      <c r="AO43" s="1210"/>
      <c r="AP43" s="1210"/>
      <c r="AQ43" s="1210"/>
      <c r="AR43" s="1210"/>
      <c r="AS43" s="1210"/>
      <c r="AT43" s="1210"/>
      <c r="AU43" s="1210"/>
      <c r="AV43" s="1210"/>
      <c r="AW43" s="1210"/>
      <c r="AX43" s="1210"/>
      <c r="AY43" s="1210"/>
      <c r="AZ43" s="1210"/>
      <c r="BA43" s="1210"/>
      <c r="BB43" s="1210"/>
      <c r="BC43" s="1210"/>
      <c r="BD43" s="1210"/>
      <c r="BE43" s="1210"/>
      <c r="BF43" s="1210"/>
      <c r="BG43" s="1210"/>
      <c r="BH43" s="1210"/>
      <c r="BI43" s="1210"/>
      <c r="BJ43" s="1210"/>
      <c r="BK43" s="1210"/>
      <c r="BL43" s="1210"/>
      <c r="BM43" s="1210"/>
      <c r="BN43" s="1210"/>
      <c r="BO43" s="1210"/>
      <c r="BP43" s="1210"/>
      <c r="BQ43" s="1210"/>
      <c r="BR43" s="1210"/>
      <c r="BS43" s="1210"/>
      <c r="BT43" s="1210"/>
      <c r="BU43" s="1210"/>
      <c r="BV43" s="1210"/>
      <c r="BW43" s="1210"/>
      <c r="BX43" s="1210"/>
      <c r="BY43" s="1210"/>
      <c r="BZ43" s="1210"/>
      <c r="CA43" s="1210"/>
      <c r="CB43" s="1210"/>
      <c r="CC43" s="1210"/>
      <c r="CD43" s="1210"/>
      <c r="CE43" s="1210"/>
      <c r="CF43" s="1210"/>
      <c r="CG43" s="1210"/>
      <c r="CH43" s="1210"/>
      <c r="CI43" s="1210"/>
      <c r="CJ43" s="1210"/>
      <c r="CK43" s="1210"/>
      <c r="CL43" s="1210"/>
      <c r="CM43" s="1210"/>
      <c r="CN43" s="1210"/>
      <c r="CO43" s="1210"/>
      <c r="CP43" s="1210"/>
      <c r="CQ43" s="1210"/>
      <c r="CR43" s="1210"/>
      <c r="CS43" s="1210"/>
      <c r="CT43" s="1210"/>
      <c r="CU43" s="1210"/>
      <c r="CV43" s="1210"/>
      <c r="CW43" s="1210"/>
      <c r="CX43" s="1210"/>
      <c r="CY43" s="1210"/>
      <c r="CZ43" s="1210"/>
      <c r="DA43" s="1210"/>
      <c r="DB43" s="1210"/>
      <c r="DC43" s="1211"/>
    </row>
    <row r="44" spans="2:109" ht="13" x14ac:dyDescent="0.2">
      <c r="B44" s="247"/>
      <c r="AN44" s="1212"/>
      <c r="AO44" s="1213"/>
      <c r="AP44" s="1213"/>
      <c r="AQ44" s="1213"/>
      <c r="AR44" s="1213"/>
      <c r="AS44" s="1213"/>
      <c r="AT44" s="1213"/>
      <c r="AU44" s="1213"/>
      <c r="AV44" s="1213"/>
      <c r="AW44" s="1213"/>
      <c r="AX44" s="1213"/>
      <c r="AY44" s="1213"/>
      <c r="AZ44" s="1213"/>
      <c r="BA44" s="1213"/>
      <c r="BB44" s="1213"/>
      <c r="BC44" s="1213"/>
      <c r="BD44" s="1213"/>
      <c r="BE44" s="1213"/>
      <c r="BF44" s="1213"/>
      <c r="BG44" s="1213"/>
      <c r="BH44" s="1213"/>
      <c r="BI44" s="1213"/>
      <c r="BJ44" s="1213"/>
      <c r="BK44" s="1213"/>
      <c r="BL44" s="1213"/>
      <c r="BM44" s="1213"/>
      <c r="BN44" s="1213"/>
      <c r="BO44" s="1213"/>
      <c r="BP44" s="1213"/>
      <c r="BQ44" s="1213"/>
      <c r="BR44" s="1213"/>
      <c r="BS44" s="1213"/>
      <c r="BT44" s="1213"/>
      <c r="BU44" s="1213"/>
      <c r="BV44" s="1213"/>
      <c r="BW44" s="1213"/>
      <c r="BX44" s="1213"/>
      <c r="BY44" s="1213"/>
      <c r="BZ44" s="1213"/>
      <c r="CA44" s="1213"/>
      <c r="CB44" s="1213"/>
      <c r="CC44" s="1213"/>
      <c r="CD44" s="1213"/>
      <c r="CE44" s="1213"/>
      <c r="CF44" s="1213"/>
      <c r="CG44" s="1213"/>
      <c r="CH44" s="1213"/>
      <c r="CI44" s="1213"/>
      <c r="CJ44" s="1213"/>
      <c r="CK44" s="1213"/>
      <c r="CL44" s="1213"/>
      <c r="CM44" s="1213"/>
      <c r="CN44" s="1213"/>
      <c r="CO44" s="1213"/>
      <c r="CP44" s="1213"/>
      <c r="CQ44" s="1213"/>
      <c r="CR44" s="1213"/>
      <c r="CS44" s="1213"/>
      <c r="CT44" s="1213"/>
      <c r="CU44" s="1213"/>
      <c r="CV44" s="1213"/>
      <c r="CW44" s="1213"/>
      <c r="CX44" s="1213"/>
      <c r="CY44" s="1213"/>
      <c r="CZ44" s="1213"/>
      <c r="DA44" s="1213"/>
      <c r="DB44" s="1213"/>
      <c r="DC44" s="1214"/>
    </row>
    <row r="45" spans="2:109" ht="13" x14ac:dyDescent="0.2">
      <c r="B45" s="247"/>
      <c r="AN45" s="1212"/>
      <c r="AO45" s="1213"/>
      <c r="AP45" s="1213"/>
      <c r="AQ45" s="1213"/>
      <c r="AR45" s="1213"/>
      <c r="AS45" s="1213"/>
      <c r="AT45" s="1213"/>
      <c r="AU45" s="1213"/>
      <c r="AV45" s="1213"/>
      <c r="AW45" s="1213"/>
      <c r="AX45" s="1213"/>
      <c r="AY45" s="1213"/>
      <c r="AZ45" s="1213"/>
      <c r="BA45" s="1213"/>
      <c r="BB45" s="1213"/>
      <c r="BC45" s="1213"/>
      <c r="BD45" s="1213"/>
      <c r="BE45" s="1213"/>
      <c r="BF45" s="1213"/>
      <c r="BG45" s="1213"/>
      <c r="BH45" s="1213"/>
      <c r="BI45" s="1213"/>
      <c r="BJ45" s="1213"/>
      <c r="BK45" s="1213"/>
      <c r="BL45" s="1213"/>
      <c r="BM45" s="1213"/>
      <c r="BN45" s="1213"/>
      <c r="BO45" s="1213"/>
      <c r="BP45" s="1213"/>
      <c r="BQ45" s="1213"/>
      <c r="BR45" s="1213"/>
      <c r="BS45" s="1213"/>
      <c r="BT45" s="1213"/>
      <c r="BU45" s="1213"/>
      <c r="BV45" s="1213"/>
      <c r="BW45" s="1213"/>
      <c r="BX45" s="1213"/>
      <c r="BY45" s="1213"/>
      <c r="BZ45" s="1213"/>
      <c r="CA45" s="1213"/>
      <c r="CB45" s="1213"/>
      <c r="CC45" s="1213"/>
      <c r="CD45" s="1213"/>
      <c r="CE45" s="1213"/>
      <c r="CF45" s="1213"/>
      <c r="CG45" s="1213"/>
      <c r="CH45" s="1213"/>
      <c r="CI45" s="1213"/>
      <c r="CJ45" s="1213"/>
      <c r="CK45" s="1213"/>
      <c r="CL45" s="1213"/>
      <c r="CM45" s="1213"/>
      <c r="CN45" s="1213"/>
      <c r="CO45" s="1213"/>
      <c r="CP45" s="1213"/>
      <c r="CQ45" s="1213"/>
      <c r="CR45" s="1213"/>
      <c r="CS45" s="1213"/>
      <c r="CT45" s="1213"/>
      <c r="CU45" s="1213"/>
      <c r="CV45" s="1213"/>
      <c r="CW45" s="1213"/>
      <c r="CX45" s="1213"/>
      <c r="CY45" s="1213"/>
      <c r="CZ45" s="1213"/>
      <c r="DA45" s="1213"/>
      <c r="DB45" s="1213"/>
      <c r="DC45" s="1214"/>
    </row>
    <row r="46" spans="2:109" ht="13" x14ac:dyDescent="0.2">
      <c r="B46" s="247"/>
      <c r="AN46" s="1212"/>
      <c r="AO46" s="1213"/>
      <c r="AP46" s="1213"/>
      <c r="AQ46" s="1213"/>
      <c r="AR46" s="1213"/>
      <c r="AS46" s="1213"/>
      <c r="AT46" s="1213"/>
      <c r="AU46" s="1213"/>
      <c r="AV46" s="1213"/>
      <c r="AW46" s="1213"/>
      <c r="AX46" s="1213"/>
      <c r="AY46" s="1213"/>
      <c r="AZ46" s="1213"/>
      <c r="BA46" s="1213"/>
      <c r="BB46" s="1213"/>
      <c r="BC46" s="1213"/>
      <c r="BD46" s="1213"/>
      <c r="BE46" s="1213"/>
      <c r="BF46" s="1213"/>
      <c r="BG46" s="1213"/>
      <c r="BH46" s="1213"/>
      <c r="BI46" s="1213"/>
      <c r="BJ46" s="1213"/>
      <c r="BK46" s="1213"/>
      <c r="BL46" s="1213"/>
      <c r="BM46" s="1213"/>
      <c r="BN46" s="1213"/>
      <c r="BO46" s="1213"/>
      <c r="BP46" s="1213"/>
      <c r="BQ46" s="1213"/>
      <c r="BR46" s="1213"/>
      <c r="BS46" s="1213"/>
      <c r="BT46" s="1213"/>
      <c r="BU46" s="1213"/>
      <c r="BV46" s="1213"/>
      <c r="BW46" s="1213"/>
      <c r="BX46" s="1213"/>
      <c r="BY46" s="1213"/>
      <c r="BZ46" s="1213"/>
      <c r="CA46" s="1213"/>
      <c r="CB46" s="1213"/>
      <c r="CC46" s="1213"/>
      <c r="CD46" s="1213"/>
      <c r="CE46" s="1213"/>
      <c r="CF46" s="1213"/>
      <c r="CG46" s="1213"/>
      <c r="CH46" s="1213"/>
      <c r="CI46" s="1213"/>
      <c r="CJ46" s="1213"/>
      <c r="CK46" s="1213"/>
      <c r="CL46" s="1213"/>
      <c r="CM46" s="1213"/>
      <c r="CN46" s="1213"/>
      <c r="CO46" s="1213"/>
      <c r="CP46" s="1213"/>
      <c r="CQ46" s="1213"/>
      <c r="CR46" s="1213"/>
      <c r="CS46" s="1213"/>
      <c r="CT46" s="1213"/>
      <c r="CU46" s="1213"/>
      <c r="CV46" s="1213"/>
      <c r="CW46" s="1213"/>
      <c r="CX46" s="1213"/>
      <c r="CY46" s="1213"/>
      <c r="CZ46" s="1213"/>
      <c r="DA46" s="1213"/>
      <c r="DB46" s="1213"/>
      <c r="DC46" s="1214"/>
    </row>
    <row r="47" spans="2:109" ht="13" x14ac:dyDescent="0.2">
      <c r="B47" s="247"/>
      <c r="AN47" s="1215"/>
      <c r="AO47" s="1216"/>
      <c r="AP47" s="1216"/>
      <c r="AQ47" s="1216"/>
      <c r="AR47" s="1216"/>
      <c r="AS47" s="1216"/>
      <c r="AT47" s="1216"/>
      <c r="AU47" s="1216"/>
      <c r="AV47" s="1216"/>
      <c r="AW47" s="1216"/>
      <c r="AX47" s="1216"/>
      <c r="AY47" s="1216"/>
      <c r="AZ47" s="1216"/>
      <c r="BA47" s="1216"/>
      <c r="BB47" s="1216"/>
      <c r="BC47" s="1216"/>
      <c r="BD47" s="1216"/>
      <c r="BE47" s="1216"/>
      <c r="BF47" s="1216"/>
      <c r="BG47" s="1216"/>
      <c r="BH47" s="1216"/>
      <c r="BI47" s="1216"/>
      <c r="BJ47" s="1216"/>
      <c r="BK47" s="1216"/>
      <c r="BL47" s="1216"/>
      <c r="BM47" s="1216"/>
      <c r="BN47" s="1216"/>
      <c r="BO47" s="1216"/>
      <c r="BP47" s="1216"/>
      <c r="BQ47" s="1216"/>
      <c r="BR47" s="1216"/>
      <c r="BS47" s="1216"/>
      <c r="BT47" s="1216"/>
      <c r="BU47" s="1216"/>
      <c r="BV47" s="1216"/>
      <c r="BW47" s="1216"/>
      <c r="BX47" s="1216"/>
      <c r="BY47" s="1216"/>
      <c r="BZ47" s="1216"/>
      <c r="CA47" s="1216"/>
      <c r="CB47" s="1216"/>
      <c r="CC47" s="1216"/>
      <c r="CD47" s="1216"/>
      <c r="CE47" s="1216"/>
      <c r="CF47" s="1216"/>
      <c r="CG47" s="1216"/>
      <c r="CH47" s="1216"/>
      <c r="CI47" s="1216"/>
      <c r="CJ47" s="1216"/>
      <c r="CK47" s="1216"/>
      <c r="CL47" s="1216"/>
      <c r="CM47" s="1216"/>
      <c r="CN47" s="1216"/>
      <c r="CO47" s="1216"/>
      <c r="CP47" s="1216"/>
      <c r="CQ47" s="1216"/>
      <c r="CR47" s="1216"/>
      <c r="CS47" s="1216"/>
      <c r="CT47" s="1216"/>
      <c r="CU47" s="1216"/>
      <c r="CV47" s="1216"/>
      <c r="CW47" s="1216"/>
      <c r="CX47" s="1216"/>
      <c r="CY47" s="1216"/>
      <c r="CZ47" s="1216"/>
      <c r="DA47" s="1216"/>
      <c r="DB47" s="1216"/>
      <c r="DC47" s="1217"/>
    </row>
    <row r="48" spans="2:109" ht="13" x14ac:dyDescent="0.2">
      <c r="B48" s="247"/>
      <c r="H48" s="1218"/>
      <c r="I48" s="1218"/>
      <c r="J48" s="1218"/>
      <c r="AN48" s="1218"/>
      <c r="AO48" s="1218"/>
      <c r="AP48" s="1218"/>
      <c r="AZ48" s="1218"/>
      <c r="BA48" s="1218"/>
      <c r="BB48" s="1218"/>
      <c r="BL48" s="1218"/>
      <c r="BM48" s="1218"/>
      <c r="BN48" s="1218"/>
      <c r="BX48" s="1218"/>
      <c r="BY48" s="1218"/>
      <c r="BZ48" s="1218"/>
      <c r="CJ48" s="1218"/>
      <c r="CK48" s="1218"/>
      <c r="CL48" s="1218"/>
      <c r="CV48" s="1218"/>
      <c r="CW48" s="1218"/>
      <c r="CX48" s="1218"/>
    </row>
    <row r="49" spans="1:109" ht="13" x14ac:dyDescent="0.2">
      <c r="B49" s="247"/>
      <c r="AN49" s="243" t="s">
        <v>567</v>
      </c>
    </row>
    <row r="50" spans="1:109" ht="13" x14ac:dyDescent="0.2">
      <c r="B50" s="247"/>
      <c r="G50" s="1219"/>
      <c r="H50" s="1219"/>
      <c r="I50" s="1219"/>
      <c r="J50" s="1219"/>
      <c r="K50" s="1220"/>
      <c r="L50" s="1220"/>
      <c r="M50" s="1221"/>
      <c r="N50" s="1221"/>
      <c r="AN50" s="1222"/>
      <c r="AO50" s="1223"/>
      <c r="AP50" s="1223"/>
      <c r="AQ50" s="1223"/>
      <c r="AR50" s="1223"/>
      <c r="AS50" s="1223"/>
      <c r="AT50" s="1223"/>
      <c r="AU50" s="1223"/>
      <c r="AV50" s="1223"/>
      <c r="AW50" s="1223"/>
      <c r="AX50" s="1223"/>
      <c r="AY50" s="1223"/>
      <c r="AZ50" s="1223"/>
      <c r="BA50" s="1223"/>
      <c r="BB50" s="1223"/>
      <c r="BC50" s="1223"/>
      <c r="BD50" s="1223"/>
      <c r="BE50" s="1223"/>
      <c r="BF50" s="1223"/>
      <c r="BG50" s="1223"/>
      <c r="BH50" s="1223"/>
      <c r="BI50" s="1223"/>
      <c r="BJ50" s="1223"/>
      <c r="BK50" s="1223"/>
      <c r="BL50" s="1223"/>
      <c r="BM50" s="1223"/>
      <c r="BN50" s="1223"/>
      <c r="BO50" s="1224"/>
      <c r="BP50" s="1225" t="s">
        <v>527</v>
      </c>
      <c r="BQ50" s="1225"/>
      <c r="BR50" s="1225"/>
      <c r="BS50" s="1225"/>
      <c r="BT50" s="1225"/>
      <c r="BU50" s="1225"/>
      <c r="BV50" s="1225"/>
      <c r="BW50" s="1225"/>
      <c r="BX50" s="1225" t="s">
        <v>528</v>
      </c>
      <c r="BY50" s="1225"/>
      <c r="BZ50" s="1225"/>
      <c r="CA50" s="1225"/>
      <c r="CB50" s="1225"/>
      <c r="CC50" s="1225"/>
      <c r="CD50" s="1225"/>
      <c r="CE50" s="1225"/>
      <c r="CF50" s="1225" t="s">
        <v>529</v>
      </c>
      <c r="CG50" s="1225"/>
      <c r="CH50" s="1225"/>
      <c r="CI50" s="1225"/>
      <c r="CJ50" s="1225"/>
      <c r="CK50" s="1225"/>
      <c r="CL50" s="1225"/>
      <c r="CM50" s="1225"/>
      <c r="CN50" s="1225" t="s">
        <v>530</v>
      </c>
      <c r="CO50" s="1225"/>
      <c r="CP50" s="1225"/>
      <c r="CQ50" s="1225"/>
      <c r="CR50" s="1225"/>
      <c r="CS50" s="1225"/>
      <c r="CT50" s="1225"/>
      <c r="CU50" s="1225"/>
      <c r="CV50" s="1225" t="s">
        <v>531</v>
      </c>
      <c r="CW50" s="1225"/>
      <c r="CX50" s="1225"/>
      <c r="CY50" s="1225"/>
      <c r="CZ50" s="1225"/>
      <c r="DA50" s="1225"/>
      <c r="DB50" s="1225"/>
      <c r="DC50" s="1225"/>
    </row>
    <row r="51" spans="1:109" ht="13.5" customHeight="1" x14ac:dyDescent="0.2">
      <c r="B51" s="247"/>
      <c r="G51" s="1226"/>
      <c r="H51" s="1226"/>
      <c r="I51" s="1227"/>
      <c r="J51" s="1227"/>
      <c r="K51" s="1228"/>
      <c r="L51" s="1228"/>
      <c r="M51" s="1228"/>
      <c r="N51" s="1228"/>
      <c r="AM51" s="1218"/>
      <c r="AN51" s="1229" t="s">
        <v>568</v>
      </c>
      <c r="AO51" s="1229"/>
      <c r="AP51" s="1229"/>
      <c r="AQ51" s="1229"/>
      <c r="AR51" s="1229"/>
      <c r="AS51" s="1229"/>
      <c r="AT51" s="1229"/>
      <c r="AU51" s="1229"/>
      <c r="AV51" s="1229"/>
      <c r="AW51" s="1229"/>
      <c r="AX51" s="1229"/>
      <c r="AY51" s="1229"/>
      <c r="AZ51" s="1229"/>
      <c r="BA51" s="1229"/>
      <c r="BB51" s="1229" t="s">
        <v>569</v>
      </c>
      <c r="BC51" s="1229"/>
      <c r="BD51" s="1229"/>
      <c r="BE51" s="1229"/>
      <c r="BF51" s="1229"/>
      <c r="BG51" s="1229"/>
      <c r="BH51" s="1229"/>
      <c r="BI51" s="1229"/>
      <c r="BJ51" s="1229"/>
      <c r="BK51" s="1229"/>
      <c r="BL51" s="1229"/>
      <c r="BM51" s="1229"/>
      <c r="BN51" s="1229"/>
      <c r="BO51" s="1229"/>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26"/>
      <c r="H52" s="1226"/>
      <c r="I52" s="1227"/>
      <c r="J52" s="1227"/>
      <c r="K52" s="1228"/>
      <c r="L52" s="1228"/>
      <c r="M52" s="1228"/>
      <c r="N52" s="1228"/>
      <c r="AM52" s="1218"/>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1208"/>
      <c r="B53" s="247"/>
      <c r="G53" s="1226"/>
      <c r="H53" s="1226"/>
      <c r="I53" s="1219"/>
      <c r="J53" s="1219"/>
      <c r="K53" s="1228"/>
      <c r="L53" s="1228"/>
      <c r="M53" s="1228"/>
      <c r="N53" s="1228"/>
      <c r="AM53" s="1218"/>
      <c r="AN53" s="1229"/>
      <c r="AO53" s="1229"/>
      <c r="AP53" s="1229"/>
      <c r="AQ53" s="1229"/>
      <c r="AR53" s="1229"/>
      <c r="AS53" s="1229"/>
      <c r="AT53" s="1229"/>
      <c r="AU53" s="1229"/>
      <c r="AV53" s="1229"/>
      <c r="AW53" s="1229"/>
      <c r="AX53" s="1229"/>
      <c r="AY53" s="1229"/>
      <c r="AZ53" s="1229"/>
      <c r="BA53" s="1229"/>
      <c r="BB53" s="1229" t="s">
        <v>570</v>
      </c>
      <c r="BC53" s="1229"/>
      <c r="BD53" s="1229"/>
      <c r="BE53" s="1229"/>
      <c r="BF53" s="1229"/>
      <c r="BG53" s="1229"/>
      <c r="BH53" s="1229"/>
      <c r="BI53" s="1229"/>
      <c r="BJ53" s="1229"/>
      <c r="BK53" s="1229"/>
      <c r="BL53" s="1229"/>
      <c r="BM53" s="1229"/>
      <c r="BN53" s="1229"/>
      <c r="BO53" s="1229"/>
      <c r="BP53" s="1230">
        <v>79.7</v>
      </c>
      <c r="BQ53" s="1230"/>
      <c r="BR53" s="1230"/>
      <c r="BS53" s="1230"/>
      <c r="BT53" s="1230"/>
      <c r="BU53" s="1230"/>
      <c r="BV53" s="1230"/>
      <c r="BW53" s="1230"/>
      <c r="BX53" s="1230">
        <v>79.8</v>
      </c>
      <c r="BY53" s="1230"/>
      <c r="BZ53" s="1230"/>
      <c r="CA53" s="1230"/>
      <c r="CB53" s="1230"/>
      <c r="CC53" s="1230"/>
      <c r="CD53" s="1230"/>
      <c r="CE53" s="1230"/>
      <c r="CF53" s="1230">
        <v>79.900000000000006</v>
      </c>
      <c r="CG53" s="1230"/>
      <c r="CH53" s="1230"/>
      <c r="CI53" s="1230"/>
      <c r="CJ53" s="1230"/>
      <c r="CK53" s="1230"/>
      <c r="CL53" s="1230"/>
      <c r="CM53" s="1230"/>
      <c r="CN53" s="1230">
        <v>80.900000000000006</v>
      </c>
      <c r="CO53" s="1230"/>
      <c r="CP53" s="1230"/>
      <c r="CQ53" s="1230"/>
      <c r="CR53" s="1230"/>
      <c r="CS53" s="1230"/>
      <c r="CT53" s="1230"/>
      <c r="CU53" s="1230"/>
      <c r="CV53" s="1230">
        <v>72.599999999999994</v>
      </c>
      <c r="CW53" s="1230"/>
      <c r="CX53" s="1230"/>
      <c r="CY53" s="1230"/>
      <c r="CZ53" s="1230"/>
      <c r="DA53" s="1230"/>
      <c r="DB53" s="1230"/>
      <c r="DC53" s="1230"/>
    </row>
    <row r="54" spans="1:109" ht="13" x14ac:dyDescent="0.2">
      <c r="A54" s="1208"/>
      <c r="B54" s="247"/>
      <c r="G54" s="1226"/>
      <c r="H54" s="1226"/>
      <c r="I54" s="1219"/>
      <c r="J54" s="1219"/>
      <c r="K54" s="1228"/>
      <c r="L54" s="1228"/>
      <c r="M54" s="1228"/>
      <c r="N54" s="1228"/>
      <c r="AM54" s="1218"/>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1208"/>
      <c r="B55" s="247"/>
      <c r="G55" s="1219"/>
      <c r="H55" s="1219"/>
      <c r="I55" s="1219"/>
      <c r="J55" s="1219"/>
      <c r="K55" s="1228"/>
      <c r="L55" s="1228"/>
      <c r="M55" s="1228"/>
      <c r="N55" s="1228"/>
      <c r="AN55" s="1225" t="s">
        <v>571</v>
      </c>
      <c r="AO55" s="1225"/>
      <c r="AP55" s="1225"/>
      <c r="AQ55" s="1225"/>
      <c r="AR55" s="1225"/>
      <c r="AS55" s="1225"/>
      <c r="AT55" s="1225"/>
      <c r="AU55" s="1225"/>
      <c r="AV55" s="1225"/>
      <c r="AW55" s="1225"/>
      <c r="AX55" s="1225"/>
      <c r="AY55" s="1225"/>
      <c r="AZ55" s="1225"/>
      <c r="BA55" s="1225"/>
      <c r="BB55" s="1229" t="s">
        <v>569</v>
      </c>
      <c r="BC55" s="1229"/>
      <c r="BD55" s="1229"/>
      <c r="BE55" s="1229"/>
      <c r="BF55" s="1229"/>
      <c r="BG55" s="1229"/>
      <c r="BH55" s="1229"/>
      <c r="BI55" s="1229"/>
      <c r="BJ55" s="1229"/>
      <c r="BK55" s="1229"/>
      <c r="BL55" s="1229"/>
      <c r="BM55" s="1229"/>
      <c r="BN55" s="1229"/>
      <c r="BO55" s="1229"/>
      <c r="BP55" s="1230">
        <v>13.7</v>
      </c>
      <c r="BQ55" s="1230"/>
      <c r="BR55" s="1230"/>
      <c r="BS55" s="1230"/>
      <c r="BT55" s="1230"/>
      <c r="BU55" s="1230"/>
      <c r="BV55" s="1230"/>
      <c r="BW55" s="1230"/>
      <c r="BX55" s="1230">
        <v>6.9</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1208"/>
      <c r="B56" s="247"/>
      <c r="G56" s="1219"/>
      <c r="H56" s="1219"/>
      <c r="I56" s="1219"/>
      <c r="J56" s="1219"/>
      <c r="K56" s="1228"/>
      <c r="L56" s="1228"/>
      <c r="M56" s="1228"/>
      <c r="N56" s="1228"/>
      <c r="AN56" s="1225"/>
      <c r="AO56" s="1225"/>
      <c r="AP56" s="1225"/>
      <c r="AQ56" s="1225"/>
      <c r="AR56" s="1225"/>
      <c r="AS56" s="1225"/>
      <c r="AT56" s="1225"/>
      <c r="AU56" s="1225"/>
      <c r="AV56" s="1225"/>
      <c r="AW56" s="1225"/>
      <c r="AX56" s="1225"/>
      <c r="AY56" s="1225"/>
      <c r="AZ56" s="1225"/>
      <c r="BA56" s="1225"/>
      <c r="BB56" s="1229"/>
      <c r="BC56" s="1229"/>
      <c r="BD56" s="1229"/>
      <c r="BE56" s="1229"/>
      <c r="BF56" s="1229"/>
      <c r="BG56" s="1229"/>
      <c r="BH56" s="1229"/>
      <c r="BI56" s="1229"/>
      <c r="BJ56" s="1229"/>
      <c r="BK56" s="1229"/>
      <c r="BL56" s="1229"/>
      <c r="BM56" s="1229"/>
      <c r="BN56" s="1229"/>
      <c r="BO56" s="1229"/>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1208" customFormat="1" ht="13" x14ac:dyDescent="0.2">
      <c r="B57" s="1231"/>
      <c r="G57" s="1219"/>
      <c r="H57" s="1219"/>
      <c r="I57" s="1232"/>
      <c r="J57" s="1232"/>
      <c r="K57" s="1228"/>
      <c r="L57" s="1228"/>
      <c r="M57" s="1228"/>
      <c r="N57" s="1228"/>
      <c r="AM57" s="243"/>
      <c r="AN57" s="1225"/>
      <c r="AO57" s="1225"/>
      <c r="AP57" s="1225"/>
      <c r="AQ57" s="1225"/>
      <c r="AR57" s="1225"/>
      <c r="AS57" s="1225"/>
      <c r="AT57" s="1225"/>
      <c r="AU57" s="1225"/>
      <c r="AV57" s="1225"/>
      <c r="AW57" s="1225"/>
      <c r="AX57" s="1225"/>
      <c r="AY57" s="1225"/>
      <c r="AZ57" s="1225"/>
      <c r="BA57" s="1225"/>
      <c r="BB57" s="1229" t="s">
        <v>570</v>
      </c>
      <c r="BC57" s="1229"/>
      <c r="BD57" s="1229"/>
      <c r="BE57" s="1229"/>
      <c r="BF57" s="1229"/>
      <c r="BG57" s="1229"/>
      <c r="BH57" s="1229"/>
      <c r="BI57" s="1229"/>
      <c r="BJ57" s="1229"/>
      <c r="BK57" s="1229"/>
      <c r="BL57" s="1229"/>
      <c r="BM57" s="1229"/>
      <c r="BN57" s="1229"/>
      <c r="BO57" s="1229"/>
      <c r="BP57" s="1230">
        <v>62</v>
      </c>
      <c r="BQ57" s="1230"/>
      <c r="BR57" s="1230"/>
      <c r="BS57" s="1230"/>
      <c r="BT57" s="1230"/>
      <c r="BU57" s="1230"/>
      <c r="BV57" s="1230"/>
      <c r="BW57" s="1230"/>
      <c r="BX57" s="1230">
        <v>62.9</v>
      </c>
      <c r="BY57" s="1230"/>
      <c r="BZ57" s="1230"/>
      <c r="CA57" s="1230"/>
      <c r="CB57" s="1230"/>
      <c r="CC57" s="1230"/>
      <c r="CD57" s="1230"/>
      <c r="CE57" s="1230"/>
      <c r="CF57" s="1230">
        <v>63.3</v>
      </c>
      <c r="CG57" s="1230"/>
      <c r="CH57" s="1230"/>
      <c r="CI57" s="1230"/>
      <c r="CJ57" s="1230"/>
      <c r="CK57" s="1230"/>
      <c r="CL57" s="1230"/>
      <c r="CM57" s="1230"/>
      <c r="CN57" s="1230">
        <v>64.400000000000006</v>
      </c>
      <c r="CO57" s="1230"/>
      <c r="CP57" s="1230"/>
      <c r="CQ57" s="1230"/>
      <c r="CR57" s="1230"/>
      <c r="CS57" s="1230"/>
      <c r="CT57" s="1230"/>
      <c r="CU57" s="1230"/>
      <c r="CV57" s="1230">
        <v>65.2</v>
      </c>
      <c r="CW57" s="1230"/>
      <c r="CX57" s="1230"/>
      <c r="CY57" s="1230"/>
      <c r="CZ57" s="1230"/>
      <c r="DA57" s="1230"/>
      <c r="DB57" s="1230"/>
      <c r="DC57" s="1230"/>
      <c r="DD57" s="1233"/>
      <c r="DE57" s="1231"/>
    </row>
    <row r="58" spans="1:109" s="1208" customFormat="1" ht="13" x14ac:dyDescent="0.2">
      <c r="A58" s="243"/>
      <c r="B58" s="1231"/>
      <c r="G58" s="1219"/>
      <c r="H58" s="1219"/>
      <c r="I58" s="1232"/>
      <c r="J58" s="1232"/>
      <c r="K58" s="1228"/>
      <c r="L58" s="1228"/>
      <c r="M58" s="1228"/>
      <c r="N58" s="1228"/>
      <c r="AM58" s="243"/>
      <c r="AN58" s="1225"/>
      <c r="AO58" s="1225"/>
      <c r="AP58" s="1225"/>
      <c r="AQ58" s="1225"/>
      <c r="AR58" s="1225"/>
      <c r="AS58" s="1225"/>
      <c r="AT58" s="1225"/>
      <c r="AU58" s="1225"/>
      <c r="AV58" s="1225"/>
      <c r="AW58" s="1225"/>
      <c r="AX58" s="1225"/>
      <c r="AY58" s="1225"/>
      <c r="AZ58" s="1225"/>
      <c r="BA58" s="1225"/>
      <c r="BB58" s="1229"/>
      <c r="BC58" s="1229"/>
      <c r="BD58" s="1229"/>
      <c r="BE58" s="1229"/>
      <c r="BF58" s="1229"/>
      <c r="BG58" s="1229"/>
      <c r="BH58" s="1229"/>
      <c r="BI58" s="1229"/>
      <c r="BJ58" s="1229"/>
      <c r="BK58" s="1229"/>
      <c r="BL58" s="1229"/>
      <c r="BM58" s="1229"/>
      <c r="BN58" s="1229"/>
      <c r="BO58" s="1229"/>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1233"/>
      <c r="DE58" s="1231"/>
    </row>
    <row r="59" spans="1:109" s="1208" customFormat="1" ht="13" x14ac:dyDescent="0.2">
      <c r="A59" s="243"/>
      <c r="B59" s="1231"/>
      <c r="K59" s="1234"/>
      <c r="L59" s="1234"/>
      <c r="M59" s="1234"/>
      <c r="N59" s="1234"/>
      <c r="AQ59" s="1234"/>
      <c r="AR59" s="1234"/>
      <c r="AS59" s="1234"/>
      <c r="AT59" s="1234"/>
      <c r="BC59" s="1234"/>
      <c r="BD59" s="1234"/>
      <c r="BE59" s="1234"/>
      <c r="BF59" s="1234"/>
      <c r="BO59" s="1234"/>
      <c r="BP59" s="1234"/>
      <c r="BQ59" s="1234"/>
      <c r="BR59" s="1234"/>
      <c r="CA59" s="1234"/>
      <c r="CB59" s="1234"/>
      <c r="CC59" s="1234"/>
      <c r="CD59" s="1234"/>
      <c r="CM59" s="1234"/>
      <c r="CN59" s="1234"/>
      <c r="CO59" s="1234"/>
      <c r="CP59" s="1234"/>
      <c r="CY59" s="1234"/>
      <c r="CZ59" s="1234"/>
      <c r="DA59" s="1234"/>
      <c r="DB59" s="1234"/>
      <c r="DC59" s="1234"/>
      <c r="DD59" s="1233"/>
      <c r="DE59" s="1231"/>
    </row>
    <row r="60" spans="1:109" s="1208" customFormat="1" ht="13" x14ac:dyDescent="0.2">
      <c r="A60" s="243"/>
      <c r="B60" s="1231"/>
      <c r="K60" s="1234"/>
      <c r="L60" s="1234"/>
      <c r="M60" s="1234"/>
      <c r="N60" s="1234"/>
      <c r="AQ60" s="1234"/>
      <c r="AR60" s="1234"/>
      <c r="AS60" s="1234"/>
      <c r="AT60" s="1234"/>
      <c r="BC60" s="1234"/>
      <c r="BD60" s="1234"/>
      <c r="BE60" s="1234"/>
      <c r="BF60" s="1234"/>
      <c r="BO60" s="1234"/>
      <c r="BP60" s="1234"/>
      <c r="BQ60" s="1234"/>
      <c r="BR60" s="1234"/>
      <c r="CA60" s="1234"/>
      <c r="CB60" s="1234"/>
      <c r="CC60" s="1234"/>
      <c r="CD60" s="1234"/>
      <c r="CM60" s="1234"/>
      <c r="CN60" s="1234"/>
      <c r="CO60" s="1234"/>
      <c r="CP60" s="1234"/>
      <c r="CY60" s="1234"/>
      <c r="CZ60" s="1234"/>
      <c r="DA60" s="1234"/>
      <c r="DB60" s="1234"/>
      <c r="DC60" s="1234"/>
      <c r="DD60" s="1233"/>
      <c r="DE60" s="1231"/>
    </row>
    <row r="61" spans="1:109" s="1208" customFormat="1" ht="13" x14ac:dyDescent="0.2">
      <c r="A61" s="243"/>
      <c r="B61" s="1235"/>
      <c r="C61" s="1236"/>
      <c r="D61" s="1236"/>
      <c r="E61" s="1236"/>
      <c r="F61" s="1236"/>
      <c r="G61" s="1236"/>
      <c r="H61" s="1236"/>
      <c r="I61" s="1236"/>
      <c r="J61" s="1236"/>
      <c r="K61" s="1236"/>
      <c r="L61" s="1236"/>
      <c r="M61" s="1237"/>
      <c r="N61" s="1237"/>
      <c r="O61" s="1236"/>
      <c r="P61" s="1236"/>
      <c r="Q61" s="1236"/>
      <c r="R61" s="1236"/>
      <c r="S61" s="1236"/>
      <c r="T61" s="1236"/>
      <c r="U61" s="1236"/>
      <c r="V61" s="1236"/>
      <c r="W61" s="1236"/>
      <c r="X61" s="1236"/>
      <c r="Y61" s="1236"/>
      <c r="Z61" s="1236"/>
      <c r="AA61" s="1236"/>
      <c r="AB61" s="1236"/>
      <c r="AC61" s="1236"/>
      <c r="AD61" s="1236"/>
      <c r="AE61" s="1236"/>
      <c r="AF61" s="1236"/>
      <c r="AG61" s="1236"/>
      <c r="AH61" s="1236"/>
      <c r="AI61" s="1236"/>
      <c r="AJ61" s="1236"/>
      <c r="AK61" s="1236"/>
      <c r="AL61" s="1236"/>
      <c r="AM61" s="1236"/>
      <c r="AN61" s="1236"/>
      <c r="AO61" s="1236"/>
      <c r="AP61" s="1236"/>
      <c r="AQ61" s="1236"/>
      <c r="AR61" s="1236"/>
      <c r="AS61" s="1237"/>
      <c r="AT61" s="1237"/>
      <c r="AU61" s="1236"/>
      <c r="AV61" s="1236"/>
      <c r="AW61" s="1236"/>
      <c r="AX61" s="1236"/>
      <c r="AY61" s="1236"/>
      <c r="AZ61" s="1236"/>
      <c r="BA61" s="1236"/>
      <c r="BB61" s="1236"/>
      <c r="BC61" s="1236"/>
      <c r="BD61" s="1236"/>
      <c r="BE61" s="1237"/>
      <c r="BF61" s="1237"/>
      <c r="BG61" s="1236"/>
      <c r="BH61" s="1236"/>
      <c r="BI61" s="1236"/>
      <c r="BJ61" s="1236"/>
      <c r="BK61" s="1236"/>
      <c r="BL61" s="1236"/>
      <c r="BM61" s="1236"/>
      <c r="BN61" s="1236"/>
      <c r="BO61" s="1236"/>
      <c r="BP61" s="1236"/>
      <c r="BQ61" s="1237"/>
      <c r="BR61" s="1237"/>
      <c r="BS61" s="1236"/>
      <c r="BT61" s="1236"/>
      <c r="BU61" s="1236"/>
      <c r="BV61" s="1236"/>
      <c r="BW61" s="1236"/>
      <c r="BX61" s="1236"/>
      <c r="BY61" s="1236"/>
      <c r="BZ61" s="1236"/>
      <c r="CA61" s="1236"/>
      <c r="CB61" s="1236"/>
      <c r="CC61" s="1237"/>
      <c r="CD61" s="1237"/>
      <c r="CE61" s="1236"/>
      <c r="CF61" s="1236"/>
      <c r="CG61" s="1236"/>
      <c r="CH61" s="1236"/>
      <c r="CI61" s="1236"/>
      <c r="CJ61" s="1236"/>
      <c r="CK61" s="1236"/>
      <c r="CL61" s="1236"/>
      <c r="CM61" s="1236"/>
      <c r="CN61" s="1236"/>
      <c r="CO61" s="1237"/>
      <c r="CP61" s="1237"/>
      <c r="CQ61" s="1236"/>
      <c r="CR61" s="1236"/>
      <c r="CS61" s="1236"/>
      <c r="CT61" s="1236"/>
      <c r="CU61" s="1236"/>
      <c r="CV61" s="1236"/>
      <c r="CW61" s="1236"/>
      <c r="CX61" s="1236"/>
      <c r="CY61" s="1236"/>
      <c r="CZ61" s="1236"/>
      <c r="DA61" s="1237"/>
      <c r="DB61" s="1237"/>
      <c r="DC61" s="1237"/>
      <c r="DD61" s="1238"/>
      <c r="DE61" s="1231"/>
    </row>
    <row r="62" spans="1:109" ht="13" x14ac:dyDescent="0.2">
      <c r="B62" s="1206"/>
      <c r="C62" s="1206"/>
      <c r="D62" s="1206"/>
      <c r="E62" s="1206"/>
      <c r="F62" s="1206"/>
      <c r="G62" s="1206"/>
      <c r="H62" s="1206"/>
      <c r="I62" s="1206"/>
      <c r="J62" s="1206"/>
      <c r="K62" s="1206"/>
      <c r="L62" s="1206"/>
      <c r="M62" s="1206"/>
      <c r="N62" s="1206"/>
      <c r="O62" s="1206"/>
      <c r="P62" s="1206"/>
      <c r="Q62" s="1206"/>
      <c r="R62" s="1206"/>
      <c r="S62" s="1206"/>
      <c r="T62" s="1206"/>
      <c r="U62" s="1206"/>
      <c r="V62" s="1206"/>
      <c r="W62" s="1206"/>
      <c r="X62" s="1206"/>
      <c r="Y62" s="1206"/>
      <c r="Z62" s="1206"/>
      <c r="AA62" s="1206"/>
      <c r="AB62" s="1206"/>
      <c r="AC62" s="1206"/>
      <c r="AD62" s="1206"/>
      <c r="AE62" s="1206"/>
      <c r="AF62" s="1206"/>
      <c r="AG62" s="1206"/>
      <c r="AH62" s="1206"/>
      <c r="AI62" s="1206"/>
      <c r="AJ62" s="1206"/>
      <c r="AK62" s="1206"/>
      <c r="AL62" s="1206"/>
      <c r="AM62" s="1206"/>
      <c r="AN62" s="1206"/>
      <c r="AO62" s="1206"/>
      <c r="AP62" s="1206"/>
      <c r="AQ62" s="1206"/>
      <c r="AR62" s="1206"/>
      <c r="AS62" s="1206"/>
      <c r="AT62" s="1206"/>
      <c r="AU62" s="1206"/>
      <c r="AV62" s="1206"/>
      <c r="AW62" s="1206"/>
      <c r="AX62" s="1206"/>
      <c r="AY62" s="1206"/>
      <c r="AZ62" s="1206"/>
      <c r="BA62" s="1206"/>
      <c r="BB62" s="1206"/>
      <c r="BC62" s="1206"/>
      <c r="BD62" s="1206"/>
      <c r="BE62" s="1206"/>
      <c r="BF62" s="1206"/>
      <c r="BG62" s="1206"/>
      <c r="BH62" s="1206"/>
      <c r="BI62" s="1206"/>
      <c r="BJ62" s="1206"/>
      <c r="BK62" s="1206"/>
      <c r="BL62" s="1206"/>
      <c r="BM62" s="1206"/>
      <c r="BN62" s="1206"/>
      <c r="BO62" s="1206"/>
      <c r="BP62" s="1206"/>
      <c r="BQ62" s="1206"/>
      <c r="BR62" s="1206"/>
      <c r="BS62" s="1206"/>
      <c r="BT62" s="1206"/>
      <c r="BU62" s="1206"/>
      <c r="BV62" s="1206"/>
      <c r="BW62" s="1206"/>
      <c r="BX62" s="1206"/>
      <c r="BY62" s="1206"/>
      <c r="BZ62" s="1206"/>
      <c r="CA62" s="1206"/>
      <c r="CB62" s="1206"/>
      <c r="CC62" s="1206"/>
      <c r="CD62" s="1206"/>
      <c r="CE62" s="1206"/>
      <c r="CF62" s="1206"/>
      <c r="CG62" s="1206"/>
      <c r="CH62" s="1206"/>
      <c r="CI62" s="1206"/>
      <c r="CJ62" s="1206"/>
      <c r="CK62" s="1206"/>
      <c r="CL62" s="1206"/>
      <c r="CM62" s="1206"/>
      <c r="CN62" s="1206"/>
      <c r="CO62" s="1206"/>
      <c r="CP62" s="1206"/>
      <c r="CQ62" s="1206"/>
      <c r="CR62" s="1206"/>
      <c r="CS62" s="1206"/>
      <c r="CT62" s="1206"/>
      <c r="CU62" s="1206"/>
      <c r="CV62" s="1206"/>
      <c r="CW62" s="1206"/>
      <c r="CX62" s="1206"/>
      <c r="CY62" s="1206"/>
      <c r="CZ62" s="1206"/>
      <c r="DA62" s="1206"/>
      <c r="DB62" s="1206"/>
      <c r="DC62" s="1206"/>
      <c r="DD62" s="1206"/>
      <c r="DE62" s="243"/>
    </row>
    <row r="63" spans="1:109" ht="16.5" x14ac:dyDescent="0.2">
      <c r="B63" s="300" t="s">
        <v>572</v>
      </c>
    </row>
    <row r="64" spans="1:109" ht="13" x14ac:dyDescent="0.2">
      <c r="B64" s="247"/>
      <c r="G64" s="1207"/>
      <c r="I64" s="1239"/>
      <c r="J64" s="1239"/>
      <c r="K64" s="1239"/>
      <c r="L64" s="1239"/>
      <c r="M64" s="1239"/>
      <c r="N64" s="1240"/>
      <c r="AM64" s="1207"/>
      <c r="AN64" s="1207" t="s">
        <v>565</v>
      </c>
      <c r="AP64" s="1208"/>
      <c r="AQ64" s="1208"/>
      <c r="AR64" s="1208"/>
      <c r="AY64" s="1207"/>
      <c r="BA64" s="1208"/>
      <c r="BB64" s="1208"/>
      <c r="BC64" s="1208"/>
      <c r="BK64" s="1207"/>
      <c r="BM64" s="1208"/>
      <c r="BN64" s="1208"/>
      <c r="BO64" s="1208"/>
      <c r="BW64" s="1207"/>
      <c r="BY64" s="1208"/>
      <c r="BZ64" s="1208"/>
      <c r="CA64" s="1208"/>
      <c r="CI64" s="1207"/>
      <c r="CK64" s="1208"/>
      <c r="CL64" s="1208"/>
      <c r="CM64" s="1208"/>
      <c r="CU64" s="1207"/>
      <c r="CW64" s="1208"/>
      <c r="CX64" s="1208"/>
      <c r="CY64" s="1208"/>
    </row>
    <row r="65" spans="2:107" ht="13" x14ac:dyDescent="0.2">
      <c r="B65" s="247"/>
      <c r="AN65" s="1209" t="s">
        <v>573</v>
      </c>
      <c r="AO65" s="1210"/>
      <c r="AP65" s="1210"/>
      <c r="AQ65" s="1210"/>
      <c r="AR65" s="1210"/>
      <c r="AS65" s="1210"/>
      <c r="AT65" s="1210"/>
      <c r="AU65" s="1210"/>
      <c r="AV65" s="1210"/>
      <c r="AW65" s="1210"/>
      <c r="AX65" s="1210"/>
      <c r="AY65" s="1210"/>
      <c r="AZ65" s="1210"/>
      <c r="BA65" s="1210"/>
      <c r="BB65" s="1210"/>
      <c r="BC65" s="1210"/>
      <c r="BD65" s="1210"/>
      <c r="BE65" s="1210"/>
      <c r="BF65" s="1210"/>
      <c r="BG65" s="1210"/>
      <c r="BH65" s="1210"/>
      <c r="BI65" s="1210"/>
      <c r="BJ65" s="1210"/>
      <c r="BK65" s="1210"/>
      <c r="BL65" s="1210"/>
      <c r="BM65" s="1210"/>
      <c r="BN65" s="1210"/>
      <c r="BO65" s="1210"/>
      <c r="BP65" s="1210"/>
      <c r="BQ65" s="1210"/>
      <c r="BR65" s="1210"/>
      <c r="BS65" s="1210"/>
      <c r="BT65" s="1210"/>
      <c r="BU65" s="1210"/>
      <c r="BV65" s="1210"/>
      <c r="BW65" s="1210"/>
      <c r="BX65" s="1210"/>
      <c r="BY65" s="1210"/>
      <c r="BZ65" s="1210"/>
      <c r="CA65" s="1210"/>
      <c r="CB65" s="1210"/>
      <c r="CC65" s="1210"/>
      <c r="CD65" s="1210"/>
      <c r="CE65" s="1210"/>
      <c r="CF65" s="1210"/>
      <c r="CG65" s="1210"/>
      <c r="CH65" s="1210"/>
      <c r="CI65" s="1210"/>
      <c r="CJ65" s="1210"/>
      <c r="CK65" s="1210"/>
      <c r="CL65" s="1210"/>
      <c r="CM65" s="1210"/>
      <c r="CN65" s="1210"/>
      <c r="CO65" s="1210"/>
      <c r="CP65" s="1210"/>
      <c r="CQ65" s="1210"/>
      <c r="CR65" s="1210"/>
      <c r="CS65" s="1210"/>
      <c r="CT65" s="1210"/>
      <c r="CU65" s="1210"/>
      <c r="CV65" s="1210"/>
      <c r="CW65" s="1210"/>
      <c r="CX65" s="1210"/>
      <c r="CY65" s="1210"/>
      <c r="CZ65" s="1210"/>
      <c r="DA65" s="1210"/>
      <c r="DB65" s="1210"/>
      <c r="DC65" s="1211"/>
    </row>
    <row r="66" spans="2:107" ht="13" x14ac:dyDescent="0.2">
      <c r="B66" s="247"/>
      <c r="AN66" s="1212"/>
      <c r="AO66" s="1213"/>
      <c r="AP66" s="1213"/>
      <c r="AQ66" s="1213"/>
      <c r="AR66" s="1213"/>
      <c r="AS66" s="1213"/>
      <c r="AT66" s="1213"/>
      <c r="AU66" s="1213"/>
      <c r="AV66" s="1213"/>
      <c r="AW66" s="1213"/>
      <c r="AX66" s="1213"/>
      <c r="AY66" s="1213"/>
      <c r="AZ66" s="1213"/>
      <c r="BA66" s="1213"/>
      <c r="BB66" s="1213"/>
      <c r="BC66" s="1213"/>
      <c r="BD66" s="1213"/>
      <c r="BE66" s="1213"/>
      <c r="BF66" s="1213"/>
      <c r="BG66" s="1213"/>
      <c r="BH66" s="1213"/>
      <c r="BI66" s="1213"/>
      <c r="BJ66" s="1213"/>
      <c r="BK66" s="1213"/>
      <c r="BL66" s="1213"/>
      <c r="BM66" s="1213"/>
      <c r="BN66" s="1213"/>
      <c r="BO66" s="1213"/>
      <c r="BP66" s="1213"/>
      <c r="BQ66" s="1213"/>
      <c r="BR66" s="1213"/>
      <c r="BS66" s="1213"/>
      <c r="BT66" s="1213"/>
      <c r="BU66" s="1213"/>
      <c r="BV66" s="1213"/>
      <c r="BW66" s="1213"/>
      <c r="BX66" s="1213"/>
      <c r="BY66" s="1213"/>
      <c r="BZ66" s="1213"/>
      <c r="CA66" s="1213"/>
      <c r="CB66" s="1213"/>
      <c r="CC66" s="1213"/>
      <c r="CD66" s="1213"/>
      <c r="CE66" s="1213"/>
      <c r="CF66" s="1213"/>
      <c r="CG66" s="1213"/>
      <c r="CH66" s="1213"/>
      <c r="CI66" s="1213"/>
      <c r="CJ66" s="1213"/>
      <c r="CK66" s="1213"/>
      <c r="CL66" s="1213"/>
      <c r="CM66" s="1213"/>
      <c r="CN66" s="1213"/>
      <c r="CO66" s="1213"/>
      <c r="CP66" s="1213"/>
      <c r="CQ66" s="1213"/>
      <c r="CR66" s="1213"/>
      <c r="CS66" s="1213"/>
      <c r="CT66" s="1213"/>
      <c r="CU66" s="1213"/>
      <c r="CV66" s="1213"/>
      <c r="CW66" s="1213"/>
      <c r="CX66" s="1213"/>
      <c r="CY66" s="1213"/>
      <c r="CZ66" s="1213"/>
      <c r="DA66" s="1213"/>
      <c r="DB66" s="1213"/>
      <c r="DC66" s="1214"/>
    </row>
    <row r="67" spans="2:107" ht="13" x14ac:dyDescent="0.2">
      <c r="B67" s="247"/>
      <c r="AN67" s="1212"/>
      <c r="AO67" s="1213"/>
      <c r="AP67" s="1213"/>
      <c r="AQ67" s="1213"/>
      <c r="AR67" s="1213"/>
      <c r="AS67" s="1213"/>
      <c r="AT67" s="1213"/>
      <c r="AU67" s="1213"/>
      <c r="AV67" s="1213"/>
      <c r="AW67" s="1213"/>
      <c r="AX67" s="1213"/>
      <c r="AY67" s="1213"/>
      <c r="AZ67" s="1213"/>
      <c r="BA67" s="1213"/>
      <c r="BB67" s="1213"/>
      <c r="BC67" s="1213"/>
      <c r="BD67" s="1213"/>
      <c r="BE67" s="1213"/>
      <c r="BF67" s="1213"/>
      <c r="BG67" s="1213"/>
      <c r="BH67" s="1213"/>
      <c r="BI67" s="1213"/>
      <c r="BJ67" s="1213"/>
      <c r="BK67" s="1213"/>
      <c r="BL67" s="1213"/>
      <c r="BM67" s="1213"/>
      <c r="BN67" s="1213"/>
      <c r="BO67" s="1213"/>
      <c r="BP67" s="1213"/>
      <c r="BQ67" s="1213"/>
      <c r="BR67" s="1213"/>
      <c r="BS67" s="1213"/>
      <c r="BT67" s="1213"/>
      <c r="BU67" s="1213"/>
      <c r="BV67" s="1213"/>
      <c r="BW67" s="1213"/>
      <c r="BX67" s="1213"/>
      <c r="BY67" s="1213"/>
      <c r="BZ67" s="1213"/>
      <c r="CA67" s="1213"/>
      <c r="CB67" s="1213"/>
      <c r="CC67" s="1213"/>
      <c r="CD67" s="1213"/>
      <c r="CE67" s="1213"/>
      <c r="CF67" s="1213"/>
      <c r="CG67" s="1213"/>
      <c r="CH67" s="1213"/>
      <c r="CI67" s="1213"/>
      <c r="CJ67" s="1213"/>
      <c r="CK67" s="1213"/>
      <c r="CL67" s="1213"/>
      <c r="CM67" s="1213"/>
      <c r="CN67" s="1213"/>
      <c r="CO67" s="1213"/>
      <c r="CP67" s="1213"/>
      <c r="CQ67" s="1213"/>
      <c r="CR67" s="1213"/>
      <c r="CS67" s="1213"/>
      <c r="CT67" s="1213"/>
      <c r="CU67" s="1213"/>
      <c r="CV67" s="1213"/>
      <c r="CW67" s="1213"/>
      <c r="CX67" s="1213"/>
      <c r="CY67" s="1213"/>
      <c r="CZ67" s="1213"/>
      <c r="DA67" s="1213"/>
      <c r="DB67" s="1213"/>
      <c r="DC67" s="1214"/>
    </row>
    <row r="68" spans="2:107" ht="13" x14ac:dyDescent="0.2">
      <c r="B68" s="247"/>
      <c r="AN68" s="1212"/>
      <c r="AO68" s="1213"/>
      <c r="AP68" s="1213"/>
      <c r="AQ68" s="1213"/>
      <c r="AR68" s="1213"/>
      <c r="AS68" s="1213"/>
      <c r="AT68" s="1213"/>
      <c r="AU68" s="1213"/>
      <c r="AV68" s="1213"/>
      <c r="AW68" s="1213"/>
      <c r="AX68" s="1213"/>
      <c r="AY68" s="1213"/>
      <c r="AZ68" s="1213"/>
      <c r="BA68" s="1213"/>
      <c r="BB68" s="1213"/>
      <c r="BC68" s="1213"/>
      <c r="BD68" s="1213"/>
      <c r="BE68" s="1213"/>
      <c r="BF68" s="1213"/>
      <c r="BG68" s="1213"/>
      <c r="BH68" s="1213"/>
      <c r="BI68" s="1213"/>
      <c r="BJ68" s="1213"/>
      <c r="BK68" s="1213"/>
      <c r="BL68" s="1213"/>
      <c r="BM68" s="1213"/>
      <c r="BN68" s="1213"/>
      <c r="BO68" s="1213"/>
      <c r="BP68" s="1213"/>
      <c r="BQ68" s="1213"/>
      <c r="BR68" s="1213"/>
      <c r="BS68" s="1213"/>
      <c r="BT68" s="1213"/>
      <c r="BU68" s="1213"/>
      <c r="BV68" s="1213"/>
      <c r="BW68" s="1213"/>
      <c r="BX68" s="1213"/>
      <c r="BY68" s="1213"/>
      <c r="BZ68" s="1213"/>
      <c r="CA68" s="1213"/>
      <c r="CB68" s="1213"/>
      <c r="CC68" s="1213"/>
      <c r="CD68" s="1213"/>
      <c r="CE68" s="1213"/>
      <c r="CF68" s="1213"/>
      <c r="CG68" s="1213"/>
      <c r="CH68" s="1213"/>
      <c r="CI68" s="1213"/>
      <c r="CJ68" s="1213"/>
      <c r="CK68" s="1213"/>
      <c r="CL68" s="1213"/>
      <c r="CM68" s="1213"/>
      <c r="CN68" s="1213"/>
      <c r="CO68" s="1213"/>
      <c r="CP68" s="1213"/>
      <c r="CQ68" s="1213"/>
      <c r="CR68" s="1213"/>
      <c r="CS68" s="1213"/>
      <c r="CT68" s="1213"/>
      <c r="CU68" s="1213"/>
      <c r="CV68" s="1213"/>
      <c r="CW68" s="1213"/>
      <c r="CX68" s="1213"/>
      <c r="CY68" s="1213"/>
      <c r="CZ68" s="1213"/>
      <c r="DA68" s="1213"/>
      <c r="DB68" s="1213"/>
      <c r="DC68" s="1214"/>
    </row>
    <row r="69" spans="2:107" ht="13" x14ac:dyDescent="0.2">
      <c r="B69" s="247"/>
      <c r="AN69" s="1215"/>
      <c r="AO69" s="1216"/>
      <c r="AP69" s="1216"/>
      <c r="AQ69" s="1216"/>
      <c r="AR69" s="1216"/>
      <c r="AS69" s="1216"/>
      <c r="AT69" s="1216"/>
      <c r="AU69" s="1216"/>
      <c r="AV69" s="1216"/>
      <c r="AW69" s="1216"/>
      <c r="AX69" s="1216"/>
      <c r="AY69" s="1216"/>
      <c r="AZ69" s="1216"/>
      <c r="BA69" s="1216"/>
      <c r="BB69" s="1216"/>
      <c r="BC69" s="1216"/>
      <c r="BD69" s="1216"/>
      <c r="BE69" s="1216"/>
      <c r="BF69" s="1216"/>
      <c r="BG69" s="1216"/>
      <c r="BH69" s="1216"/>
      <c r="BI69" s="1216"/>
      <c r="BJ69" s="1216"/>
      <c r="BK69" s="1216"/>
      <c r="BL69" s="1216"/>
      <c r="BM69" s="1216"/>
      <c r="BN69" s="1216"/>
      <c r="BO69" s="1216"/>
      <c r="BP69" s="1216"/>
      <c r="BQ69" s="1216"/>
      <c r="BR69" s="1216"/>
      <c r="BS69" s="1216"/>
      <c r="BT69" s="1216"/>
      <c r="BU69" s="1216"/>
      <c r="BV69" s="1216"/>
      <c r="BW69" s="1216"/>
      <c r="BX69" s="1216"/>
      <c r="BY69" s="1216"/>
      <c r="BZ69" s="1216"/>
      <c r="CA69" s="1216"/>
      <c r="CB69" s="1216"/>
      <c r="CC69" s="1216"/>
      <c r="CD69" s="1216"/>
      <c r="CE69" s="1216"/>
      <c r="CF69" s="1216"/>
      <c r="CG69" s="1216"/>
      <c r="CH69" s="1216"/>
      <c r="CI69" s="1216"/>
      <c r="CJ69" s="1216"/>
      <c r="CK69" s="1216"/>
      <c r="CL69" s="1216"/>
      <c r="CM69" s="1216"/>
      <c r="CN69" s="1216"/>
      <c r="CO69" s="1216"/>
      <c r="CP69" s="1216"/>
      <c r="CQ69" s="1216"/>
      <c r="CR69" s="1216"/>
      <c r="CS69" s="1216"/>
      <c r="CT69" s="1216"/>
      <c r="CU69" s="1216"/>
      <c r="CV69" s="1216"/>
      <c r="CW69" s="1216"/>
      <c r="CX69" s="1216"/>
      <c r="CY69" s="1216"/>
      <c r="CZ69" s="1216"/>
      <c r="DA69" s="1216"/>
      <c r="DB69" s="1216"/>
      <c r="DC69" s="1217"/>
    </row>
    <row r="70" spans="2:107" ht="13" x14ac:dyDescent="0.2">
      <c r="B70" s="247"/>
      <c r="H70" s="1241"/>
      <c r="I70" s="1241"/>
      <c r="J70" s="1242"/>
      <c r="K70" s="1242"/>
      <c r="L70" s="1243"/>
      <c r="M70" s="1242"/>
      <c r="N70" s="1243"/>
      <c r="AN70" s="1218"/>
      <c r="AO70" s="1218"/>
      <c r="AP70" s="1218"/>
      <c r="AZ70" s="1218"/>
      <c r="BA70" s="1218"/>
      <c r="BB70" s="1218"/>
      <c r="BL70" s="1218"/>
      <c r="BM70" s="1218"/>
      <c r="BN70" s="1218"/>
      <c r="BX70" s="1218"/>
      <c r="BY70" s="1218"/>
      <c r="BZ70" s="1218"/>
      <c r="CJ70" s="1218"/>
      <c r="CK70" s="1218"/>
      <c r="CL70" s="1218"/>
      <c r="CV70" s="1218"/>
      <c r="CW70" s="1218"/>
      <c r="CX70" s="1218"/>
    </row>
    <row r="71" spans="2:107" ht="13" x14ac:dyDescent="0.2">
      <c r="B71" s="247"/>
      <c r="G71" s="1244"/>
      <c r="I71" s="1245"/>
      <c r="J71" s="1242"/>
      <c r="K71" s="1242"/>
      <c r="L71" s="1243"/>
      <c r="M71" s="1242"/>
      <c r="N71" s="1243"/>
      <c r="AM71" s="1244"/>
      <c r="AN71" s="243" t="s">
        <v>567</v>
      </c>
    </row>
    <row r="72" spans="2:107" ht="13" x14ac:dyDescent="0.2">
      <c r="B72" s="247"/>
      <c r="G72" s="1219"/>
      <c r="H72" s="1219"/>
      <c r="I72" s="1219"/>
      <c r="J72" s="1219"/>
      <c r="K72" s="1220"/>
      <c r="L72" s="1220"/>
      <c r="M72" s="1221"/>
      <c r="N72" s="1221"/>
      <c r="AN72" s="1222"/>
      <c r="AO72" s="1223"/>
      <c r="AP72" s="1223"/>
      <c r="AQ72" s="1223"/>
      <c r="AR72" s="1223"/>
      <c r="AS72" s="1223"/>
      <c r="AT72" s="1223"/>
      <c r="AU72" s="1223"/>
      <c r="AV72" s="1223"/>
      <c r="AW72" s="1223"/>
      <c r="AX72" s="1223"/>
      <c r="AY72" s="1223"/>
      <c r="AZ72" s="1223"/>
      <c r="BA72" s="1223"/>
      <c r="BB72" s="1223"/>
      <c r="BC72" s="1223"/>
      <c r="BD72" s="1223"/>
      <c r="BE72" s="1223"/>
      <c r="BF72" s="1223"/>
      <c r="BG72" s="1223"/>
      <c r="BH72" s="1223"/>
      <c r="BI72" s="1223"/>
      <c r="BJ72" s="1223"/>
      <c r="BK72" s="1223"/>
      <c r="BL72" s="1223"/>
      <c r="BM72" s="1223"/>
      <c r="BN72" s="1223"/>
      <c r="BO72" s="1224"/>
      <c r="BP72" s="1225" t="s">
        <v>527</v>
      </c>
      <c r="BQ72" s="1225"/>
      <c r="BR72" s="1225"/>
      <c r="BS72" s="1225"/>
      <c r="BT72" s="1225"/>
      <c r="BU72" s="1225"/>
      <c r="BV72" s="1225"/>
      <c r="BW72" s="1225"/>
      <c r="BX72" s="1225" t="s">
        <v>528</v>
      </c>
      <c r="BY72" s="1225"/>
      <c r="BZ72" s="1225"/>
      <c r="CA72" s="1225"/>
      <c r="CB72" s="1225"/>
      <c r="CC72" s="1225"/>
      <c r="CD72" s="1225"/>
      <c r="CE72" s="1225"/>
      <c r="CF72" s="1225" t="s">
        <v>529</v>
      </c>
      <c r="CG72" s="1225"/>
      <c r="CH72" s="1225"/>
      <c r="CI72" s="1225"/>
      <c r="CJ72" s="1225"/>
      <c r="CK72" s="1225"/>
      <c r="CL72" s="1225"/>
      <c r="CM72" s="1225"/>
      <c r="CN72" s="1225" t="s">
        <v>530</v>
      </c>
      <c r="CO72" s="1225"/>
      <c r="CP72" s="1225"/>
      <c r="CQ72" s="1225"/>
      <c r="CR72" s="1225"/>
      <c r="CS72" s="1225"/>
      <c r="CT72" s="1225"/>
      <c r="CU72" s="1225"/>
      <c r="CV72" s="1225" t="s">
        <v>531</v>
      </c>
      <c r="CW72" s="1225"/>
      <c r="CX72" s="1225"/>
      <c r="CY72" s="1225"/>
      <c r="CZ72" s="1225"/>
      <c r="DA72" s="1225"/>
      <c r="DB72" s="1225"/>
      <c r="DC72" s="1225"/>
    </row>
    <row r="73" spans="2:107" ht="13" x14ac:dyDescent="0.2">
      <c r="B73" s="247"/>
      <c r="G73" s="1226"/>
      <c r="H73" s="1226"/>
      <c r="I73" s="1226"/>
      <c r="J73" s="1226"/>
      <c r="K73" s="1246"/>
      <c r="L73" s="1246"/>
      <c r="M73" s="1246"/>
      <c r="N73" s="1246"/>
      <c r="AM73" s="1218"/>
      <c r="AN73" s="1229" t="s">
        <v>568</v>
      </c>
      <c r="AO73" s="1229"/>
      <c r="AP73" s="1229"/>
      <c r="AQ73" s="1229"/>
      <c r="AR73" s="1229"/>
      <c r="AS73" s="1229"/>
      <c r="AT73" s="1229"/>
      <c r="AU73" s="1229"/>
      <c r="AV73" s="1229"/>
      <c r="AW73" s="1229"/>
      <c r="AX73" s="1229"/>
      <c r="AY73" s="1229"/>
      <c r="AZ73" s="1229"/>
      <c r="BA73" s="1229"/>
      <c r="BB73" s="1229" t="s">
        <v>569</v>
      </c>
      <c r="BC73" s="1229"/>
      <c r="BD73" s="1229"/>
      <c r="BE73" s="1229"/>
      <c r="BF73" s="1229"/>
      <c r="BG73" s="1229"/>
      <c r="BH73" s="1229"/>
      <c r="BI73" s="1229"/>
      <c r="BJ73" s="1229"/>
      <c r="BK73" s="1229"/>
      <c r="BL73" s="1229"/>
      <c r="BM73" s="1229"/>
      <c r="BN73" s="1229"/>
      <c r="BO73" s="1229"/>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26"/>
      <c r="H74" s="1226"/>
      <c r="I74" s="1226"/>
      <c r="J74" s="1226"/>
      <c r="K74" s="1246"/>
      <c r="L74" s="1246"/>
      <c r="M74" s="1246"/>
      <c r="N74" s="1246"/>
      <c r="AM74" s="1218"/>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26"/>
      <c r="H75" s="1226"/>
      <c r="I75" s="1219"/>
      <c r="J75" s="1219"/>
      <c r="K75" s="1228"/>
      <c r="L75" s="1228"/>
      <c r="M75" s="1228"/>
      <c r="N75" s="1228"/>
      <c r="AM75" s="1218"/>
      <c r="AN75" s="1229"/>
      <c r="AO75" s="1229"/>
      <c r="AP75" s="1229"/>
      <c r="AQ75" s="1229"/>
      <c r="AR75" s="1229"/>
      <c r="AS75" s="1229"/>
      <c r="AT75" s="1229"/>
      <c r="AU75" s="1229"/>
      <c r="AV75" s="1229"/>
      <c r="AW75" s="1229"/>
      <c r="AX75" s="1229"/>
      <c r="AY75" s="1229"/>
      <c r="AZ75" s="1229"/>
      <c r="BA75" s="1229"/>
      <c r="BB75" s="1229" t="s">
        <v>574</v>
      </c>
      <c r="BC75" s="1229"/>
      <c r="BD75" s="1229"/>
      <c r="BE75" s="1229"/>
      <c r="BF75" s="1229"/>
      <c r="BG75" s="1229"/>
      <c r="BH75" s="1229"/>
      <c r="BI75" s="1229"/>
      <c r="BJ75" s="1229"/>
      <c r="BK75" s="1229"/>
      <c r="BL75" s="1229"/>
      <c r="BM75" s="1229"/>
      <c r="BN75" s="1229"/>
      <c r="BO75" s="1229"/>
      <c r="BP75" s="1230">
        <v>9.3000000000000007</v>
      </c>
      <c r="BQ75" s="1230"/>
      <c r="BR75" s="1230"/>
      <c r="BS75" s="1230"/>
      <c r="BT75" s="1230"/>
      <c r="BU75" s="1230"/>
      <c r="BV75" s="1230"/>
      <c r="BW75" s="1230"/>
      <c r="BX75" s="1230">
        <v>8.1999999999999993</v>
      </c>
      <c r="BY75" s="1230"/>
      <c r="BZ75" s="1230"/>
      <c r="CA75" s="1230"/>
      <c r="CB75" s="1230"/>
      <c r="CC75" s="1230"/>
      <c r="CD75" s="1230"/>
      <c r="CE75" s="1230"/>
      <c r="CF75" s="1230">
        <v>7.7</v>
      </c>
      <c r="CG75" s="1230"/>
      <c r="CH75" s="1230"/>
      <c r="CI75" s="1230"/>
      <c r="CJ75" s="1230"/>
      <c r="CK75" s="1230"/>
      <c r="CL75" s="1230"/>
      <c r="CM75" s="1230"/>
      <c r="CN75" s="1230">
        <v>6.7</v>
      </c>
      <c r="CO75" s="1230"/>
      <c r="CP75" s="1230"/>
      <c r="CQ75" s="1230"/>
      <c r="CR75" s="1230"/>
      <c r="CS75" s="1230"/>
      <c r="CT75" s="1230"/>
      <c r="CU75" s="1230"/>
      <c r="CV75" s="1230">
        <v>6.7</v>
      </c>
      <c r="CW75" s="1230"/>
      <c r="CX75" s="1230"/>
      <c r="CY75" s="1230"/>
      <c r="CZ75" s="1230"/>
      <c r="DA75" s="1230"/>
      <c r="DB75" s="1230"/>
      <c r="DC75" s="1230"/>
    </row>
    <row r="76" spans="2:107" ht="13" x14ac:dyDescent="0.2">
      <c r="B76" s="247"/>
      <c r="G76" s="1226"/>
      <c r="H76" s="1226"/>
      <c r="I76" s="1219"/>
      <c r="J76" s="1219"/>
      <c r="K76" s="1228"/>
      <c r="L76" s="1228"/>
      <c r="M76" s="1228"/>
      <c r="N76" s="1228"/>
      <c r="AM76" s="1218"/>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19"/>
      <c r="H77" s="1219"/>
      <c r="I77" s="1219"/>
      <c r="J77" s="1219"/>
      <c r="K77" s="1246"/>
      <c r="L77" s="1246"/>
      <c r="M77" s="1246"/>
      <c r="N77" s="1246"/>
      <c r="AN77" s="1225" t="s">
        <v>571</v>
      </c>
      <c r="AO77" s="1225"/>
      <c r="AP77" s="1225"/>
      <c r="AQ77" s="1225"/>
      <c r="AR77" s="1225"/>
      <c r="AS77" s="1225"/>
      <c r="AT77" s="1225"/>
      <c r="AU77" s="1225"/>
      <c r="AV77" s="1225"/>
      <c r="AW77" s="1225"/>
      <c r="AX77" s="1225"/>
      <c r="AY77" s="1225"/>
      <c r="AZ77" s="1225"/>
      <c r="BA77" s="1225"/>
      <c r="BB77" s="1229" t="s">
        <v>569</v>
      </c>
      <c r="BC77" s="1229"/>
      <c r="BD77" s="1229"/>
      <c r="BE77" s="1229"/>
      <c r="BF77" s="1229"/>
      <c r="BG77" s="1229"/>
      <c r="BH77" s="1229"/>
      <c r="BI77" s="1229"/>
      <c r="BJ77" s="1229"/>
      <c r="BK77" s="1229"/>
      <c r="BL77" s="1229"/>
      <c r="BM77" s="1229"/>
      <c r="BN77" s="1229"/>
      <c r="BO77" s="1229"/>
      <c r="BP77" s="1230">
        <v>13.7</v>
      </c>
      <c r="BQ77" s="1230"/>
      <c r="BR77" s="1230"/>
      <c r="BS77" s="1230"/>
      <c r="BT77" s="1230"/>
      <c r="BU77" s="1230"/>
      <c r="BV77" s="1230"/>
      <c r="BW77" s="1230"/>
      <c r="BX77" s="1230">
        <v>6.9</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19"/>
      <c r="H78" s="1219"/>
      <c r="I78" s="1219"/>
      <c r="J78" s="1219"/>
      <c r="K78" s="1246"/>
      <c r="L78" s="1246"/>
      <c r="M78" s="1246"/>
      <c r="N78" s="1246"/>
      <c r="AN78" s="1225"/>
      <c r="AO78" s="1225"/>
      <c r="AP78" s="1225"/>
      <c r="AQ78" s="1225"/>
      <c r="AR78" s="1225"/>
      <c r="AS78" s="1225"/>
      <c r="AT78" s="1225"/>
      <c r="AU78" s="1225"/>
      <c r="AV78" s="1225"/>
      <c r="AW78" s="1225"/>
      <c r="AX78" s="1225"/>
      <c r="AY78" s="1225"/>
      <c r="AZ78" s="1225"/>
      <c r="BA78" s="1225"/>
      <c r="BB78" s="1229"/>
      <c r="BC78" s="1229"/>
      <c r="BD78" s="1229"/>
      <c r="BE78" s="1229"/>
      <c r="BF78" s="1229"/>
      <c r="BG78" s="1229"/>
      <c r="BH78" s="1229"/>
      <c r="BI78" s="1229"/>
      <c r="BJ78" s="1229"/>
      <c r="BK78" s="1229"/>
      <c r="BL78" s="1229"/>
      <c r="BM78" s="1229"/>
      <c r="BN78" s="1229"/>
      <c r="BO78" s="1229"/>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19"/>
      <c r="H79" s="1219"/>
      <c r="I79" s="1232"/>
      <c r="J79" s="1232"/>
      <c r="K79" s="1247"/>
      <c r="L79" s="1247"/>
      <c r="M79" s="1247"/>
      <c r="N79" s="1247"/>
      <c r="AN79" s="1225"/>
      <c r="AO79" s="1225"/>
      <c r="AP79" s="1225"/>
      <c r="AQ79" s="1225"/>
      <c r="AR79" s="1225"/>
      <c r="AS79" s="1225"/>
      <c r="AT79" s="1225"/>
      <c r="AU79" s="1225"/>
      <c r="AV79" s="1225"/>
      <c r="AW79" s="1225"/>
      <c r="AX79" s="1225"/>
      <c r="AY79" s="1225"/>
      <c r="AZ79" s="1225"/>
      <c r="BA79" s="1225"/>
      <c r="BB79" s="1229" t="s">
        <v>574</v>
      </c>
      <c r="BC79" s="1229"/>
      <c r="BD79" s="1229"/>
      <c r="BE79" s="1229"/>
      <c r="BF79" s="1229"/>
      <c r="BG79" s="1229"/>
      <c r="BH79" s="1229"/>
      <c r="BI79" s="1229"/>
      <c r="BJ79" s="1229"/>
      <c r="BK79" s="1229"/>
      <c r="BL79" s="1229"/>
      <c r="BM79" s="1229"/>
      <c r="BN79" s="1229"/>
      <c r="BO79" s="1229"/>
      <c r="BP79" s="1230">
        <v>7.9</v>
      </c>
      <c r="BQ79" s="1230"/>
      <c r="BR79" s="1230"/>
      <c r="BS79" s="1230"/>
      <c r="BT79" s="1230"/>
      <c r="BU79" s="1230"/>
      <c r="BV79" s="1230"/>
      <c r="BW79" s="1230"/>
      <c r="BX79" s="1230">
        <v>8</v>
      </c>
      <c r="BY79" s="1230"/>
      <c r="BZ79" s="1230"/>
      <c r="CA79" s="1230"/>
      <c r="CB79" s="1230"/>
      <c r="CC79" s="1230"/>
      <c r="CD79" s="1230"/>
      <c r="CE79" s="1230"/>
      <c r="CF79" s="1230">
        <v>8</v>
      </c>
      <c r="CG79" s="1230"/>
      <c r="CH79" s="1230"/>
      <c r="CI79" s="1230"/>
      <c r="CJ79" s="1230"/>
      <c r="CK79" s="1230"/>
      <c r="CL79" s="1230"/>
      <c r="CM79" s="1230"/>
      <c r="CN79" s="1230">
        <v>8.1</v>
      </c>
      <c r="CO79" s="1230"/>
      <c r="CP79" s="1230"/>
      <c r="CQ79" s="1230"/>
      <c r="CR79" s="1230"/>
      <c r="CS79" s="1230"/>
      <c r="CT79" s="1230"/>
      <c r="CU79" s="1230"/>
      <c r="CV79" s="1230">
        <v>8.1</v>
      </c>
      <c r="CW79" s="1230"/>
      <c r="CX79" s="1230"/>
      <c r="CY79" s="1230"/>
      <c r="CZ79" s="1230"/>
      <c r="DA79" s="1230"/>
      <c r="DB79" s="1230"/>
      <c r="DC79" s="1230"/>
    </row>
    <row r="80" spans="2:107" ht="13" x14ac:dyDescent="0.2">
      <c r="B80" s="247"/>
      <c r="G80" s="1219"/>
      <c r="H80" s="1219"/>
      <c r="I80" s="1232"/>
      <c r="J80" s="1232"/>
      <c r="K80" s="1247"/>
      <c r="L80" s="1247"/>
      <c r="M80" s="1247"/>
      <c r="N80" s="1247"/>
      <c r="AN80" s="1225"/>
      <c r="AO80" s="1225"/>
      <c r="AP80" s="1225"/>
      <c r="AQ80" s="1225"/>
      <c r="AR80" s="1225"/>
      <c r="AS80" s="1225"/>
      <c r="AT80" s="1225"/>
      <c r="AU80" s="1225"/>
      <c r="AV80" s="1225"/>
      <c r="AW80" s="1225"/>
      <c r="AX80" s="1225"/>
      <c r="AY80" s="1225"/>
      <c r="AZ80" s="1225"/>
      <c r="BA80" s="1225"/>
      <c r="BB80" s="1229"/>
      <c r="BC80" s="1229"/>
      <c r="BD80" s="1229"/>
      <c r="BE80" s="1229"/>
      <c r="BF80" s="1229"/>
      <c r="BG80" s="1229"/>
      <c r="BH80" s="1229"/>
      <c r="BI80" s="1229"/>
      <c r="BJ80" s="1229"/>
      <c r="BK80" s="1229"/>
      <c r="BL80" s="1229"/>
      <c r="BM80" s="1229"/>
      <c r="BN80" s="1229"/>
      <c r="BO80" s="1229"/>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1248"/>
      <c r="L82" s="1248"/>
      <c r="M82" s="1248"/>
      <c r="N82" s="1248"/>
      <c r="AQ82" s="1248"/>
      <c r="AR82" s="1248"/>
      <c r="AS82" s="1248"/>
      <c r="AT82" s="1248"/>
      <c r="BC82" s="1248"/>
      <c r="BD82" s="1248"/>
      <c r="BE82" s="1248"/>
      <c r="BF82" s="1248"/>
      <c r="BO82" s="1248"/>
      <c r="BP82" s="1248"/>
      <c r="BQ82" s="1248"/>
      <c r="BR82" s="1248"/>
      <c r="CA82" s="1248"/>
      <c r="CB82" s="1248"/>
      <c r="CC82" s="1248"/>
      <c r="CD82" s="1248"/>
      <c r="CM82" s="1248"/>
      <c r="CN82" s="1248"/>
      <c r="CO82" s="1248"/>
      <c r="CP82" s="1248"/>
      <c r="CY82" s="1248"/>
      <c r="CZ82" s="1248"/>
      <c r="DA82" s="1248"/>
      <c r="DB82" s="1248"/>
      <c r="DC82" s="1248"/>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cA5I76zhHx2w9sHigW6TS3pS7k2RNkAX4GPUmZkqZA9dBhUEBgcW+SspY4XJBcIp6QLo4oDZ0+5GhzbqbyKeA==" saltValue="630YfP/pRoEb9+UJRvpDs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A7F82-234E-4885-841A-74B805A230D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XDakviAWwYU9Qsju4rlxw6v1dsGoRI265qFjX302E1cycZjIyxMSd3He1DGlLtUYFvl6eK6nBJjDtq8UcqV74A==" saltValue="LcWvRjUVrErUVX/nU7oMXg=="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58A4B-439D-4614-A1E0-70EF7A8508F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6AO6bgI5RMmvIUWJhp+IP3qbP5is7IbuD3xzlcLwa7lCK4FMQmwrqyUvRlpuwQPH4lV6T4AY9MKqZ1YsCdcSlQ==" saltValue="wtatUxHJ6c5XUBWcdlUmbA=="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46675</v>
      </c>
      <c r="E3" s="142"/>
      <c r="F3" s="143">
        <v>117234</v>
      </c>
      <c r="G3" s="144"/>
      <c r="H3" s="145"/>
    </row>
    <row r="4" spans="1:8" x14ac:dyDescent="0.2">
      <c r="A4" s="146"/>
      <c r="B4" s="147"/>
      <c r="C4" s="148"/>
      <c r="D4" s="149">
        <v>29182</v>
      </c>
      <c r="E4" s="150"/>
      <c r="F4" s="151">
        <v>59796</v>
      </c>
      <c r="G4" s="152"/>
      <c r="H4" s="153"/>
    </row>
    <row r="5" spans="1:8" x14ac:dyDescent="0.2">
      <c r="A5" s="134" t="s">
        <v>521</v>
      </c>
      <c r="B5" s="139"/>
      <c r="C5" s="140"/>
      <c r="D5" s="141">
        <v>64291</v>
      </c>
      <c r="E5" s="142"/>
      <c r="F5" s="143">
        <v>97758</v>
      </c>
      <c r="G5" s="144"/>
      <c r="H5" s="145"/>
    </row>
    <row r="6" spans="1:8" x14ac:dyDescent="0.2">
      <c r="A6" s="146"/>
      <c r="B6" s="147"/>
      <c r="C6" s="148"/>
      <c r="D6" s="149">
        <v>31102</v>
      </c>
      <c r="E6" s="150"/>
      <c r="F6" s="151">
        <v>45946</v>
      </c>
      <c r="G6" s="152"/>
      <c r="H6" s="153"/>
    </row>
    <row r="7" spans="1:8" x14ac:dyDescent="0.2">
      <c r="A7" s="134" t="s">
        <v>522</v>
      </c>
      <c r="B7" s="139"/>
      <c r="C7" s="140"/>
      <c r="D7" s="141">
        <v>46677</v>
      </c>
      <c r="E7" s="142"/>
      <c r="F7" s="143">
        <v>91338</v>
      </c>
      <c r="G7" s="144"/>
      <c r="H7" s="145"/>
    </row>
    <row r="8" spans="1:8" x14ac:dyDescent="0.2">
      <c r="A8" s="146"/>
      <c r="B8" s="147"/>
      <c r="C8" s="148"/>
      <c r="D8" s="149">
        <v>30690</v>
      </c>
      <c r="E8" s="150"/>
      <c r="F8" s="151">
        <v>43989</v>
      </c>
      <c r="G8" s="152"/>
      <c r="H8" s="153"/>
    </row>
    <row r="9" spans="1:8" x14ac:dyDescent="0.2">
      <c r="A9" s="134" t="s">
        <v>523</v>
      </c>
      <c r="B9" s="139"/>
      <c r="C9" s="140"/>
      <c r="D9" s="141">
        <v>173352</v>
      </c>
      <c r="E9" s="142"/>
      <c r="F9" s="143">
        <v>103975</v>
      </c>
      <c r="G9" s="144"/>
      <c r="H9" s="145"/>
    </row>
    <row r="10" spans="1:8" x14ac:dyDescent="0.2">
      <c r="A10" s="146"/>
      <c r="B10" s="147"/>
      <c r="C10" s="148"/>
      <c r="D10" s="149">
        <v>23752</v>
      </c>
      <c r="E10" s="150"/>
      <c r="F10" s="151">
        <v>52698</v>
      </c>
      <c r="G10" s="152"/>
      <c r="H10" s="153"/>
    </row>
    <row r="11" spans="1:8" x14ac:dyDescent="0.2">
      <c r="A11" s="134" t="s">
        <v>524</v>
      </c>
      <c r="B11" s="139"/>
      <c r="C11" s="140"/>
      <c r="D11" s="141">
        <v>234267</v>
      </c>
      <c r="E11" s="142"/>
      <c r="F11" s="143">
        <v>112678</v>
      </c>
      <c r="G11" s="144"/>
      <c r="H11" s="145"/>
    </row>
    <row r="12" spans="1:8" x14ac:dyDescent="0.2">
      <c r="A12" s="146"/>
      <c r="B12" s="147"/>
      <c r="C12" s="154"/>
      <c r="D12" s="149">
        <v>23380</v>
      </c>
      <c r="E12" s="150"/>
      <c r="F12" s="151">
        <v>55165</v>
      </c>
      <c r="G12" s="152"/>
      <c r="H12" s="153"/>
    </row>
    <row r="13" spans="1:8" x14ac:dyDescent="0.2">
      <c r="A13" s="134"/>
      <c r="B13" s="139"/>
      <c r="C13" s="140"/>
      <c r="D13" s="141">
        <v>113052</v>
      </c>
      <c r="E13" s="142"/>
      <c r="F13" s="143">
        <v>104597</v>
      </c>
      <c r="G13" s="155"/>
      <c r="H13" s="145"/>
    </row>
    <row r="14" spans="1:8" x14ac:dyDescent="0.2">
      <c r="A14" s="146"/>
      <c r="B14" s="147"/>
      <c r="C14" s="148"/>
      <c r="D14" s="149">
        <v>27621</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5.81</v>
      </c>
      <c r="C19" s="156">
        <f>ROUND(VALUE(SUBSTITUTE(実質収支比率等に係る経年分析!G$48,"▲","-")),2)</f>
        <v>9.52</v>
      </c>
      <c r="D19" s="156">
        <f>ROUND(VALUE(SUBSTITUTE(実質収支比率等に係る経年分析!H$48,"▲","-")),2)</f>
        <v>4.7699999999999996</v>
      </c>
      <c r="E19" s="156">
        <f>ROUND(VALUE(SUBSTITUTE(実質収支比率等に係る経年分析!I$48,"▲","-")),2)</f>
        <v>6</v>
      </c>
      <c r="F19" s="156">
        <f>ROUND(VALUE(SUBSTITUTE(実質収支比率等に係る経年分析!J$48,"▲","-")),2)</f>
        <v>2.42</v>
      </c>
    </row>
    <row r="20" spans="1:11" x14ac:dyDescent="0.2">
      <c r="A20" s="156" t="s">
        <v>53</v>
      </c>
      <c r="B20" s="156">
        <f>ROUND(VALUE(SUBSTITUTE(実質収支比率等に係る経年分析!F$47,"▲","-")),2)</f>
        <v>61.71</v>
      </c>
      <c r="C20" s="156">
        <f>ROUND(VALUE(SUBSTITUTE(実質収支比率等に係る経年分析!G$47,"▲","-")),2)</f>
        <v>58.06</v>
      </c>
      <c r="D20" s="156">
        <f>ROUND(VALUE(SUBSTITUTE(実質収支比率等に係る経年分析!H$47,"▲","-")),2)</f>
        <v>56.16</v>
      </c>
      <c r="E20" s="156">
        <f>ROUND(VALUE(SUBSTITUTE(実質収支比率等に係る経年分析!I$47,"▲","-")),2)</f>
        <v>58.16</v>
      </c>
      <c r="F20" s="156">
        <f>ROUND(VALUE(SUBSTITUTE(実質収支比率等に係る経年分析!J$47,"▲","-")),2)</f>
        <v>60.15</v>
      </c>
    </row>
    <row r="21" spans="1:11" x14ac:dyDescent="0.2">
      <c r="A21" s="156" t="s">
        <v>54</v>
      </c>
      <c r="B21" s="156">
        <f>IF(ISNUMBER(VALUE(SUBSTITUTE(実質収支比率等に係る経年分析!F$49,"▲","-"))),ROUND(VALUE(SUBSTITUTE(実質収支比率等に係る経年分析!F$49,"▲","-")),2),NA())</f>
        <v>-1.31</v>
      </c>
      <c r="C21" s="156">
        <f>IF(ISNUMBER(VALUE(SUBSTITUTE(実質収支比率等に係る経年分析!G$49,"▲","-"))),ROUND(VALUE(SUBSTITUTE(実質収支比率等に係る経年分析!G$49,"▲","-")),2),NA())</f>
        <v>4.0999999999999996</v>
      </c>
      <c r="D21" s="156">
        <f>IF(ISNUMBER(VALUE(SUBSTITUTE(実質収支比率等に係る経年分析!H$49,"▲","-"))),ROUND(VALUE(SUBSTITUTE(実質収支比率等に係る経年分析!H$49,"▲","-")),2),NA())</f>
        <v>-7.55</v>
      </c>
      <c r="E21" s="156">
        <f>IF(ISNUMBER(VALUE(SUBSTITUTE(実質収支比率等に係る経年分析!I$49,"▲","-"))),ROUND(VALUE(SUBSTITUTE(実質収支比率等に係る経年分析!I$49,"▲","-")),2),NA())</f>
        <v>3.66</v>
      </c>
      <c r="F21" s="156">
        <f>IF(ISNUMBER(VALUE(SUBSTITUTE(実質収支比率等に係る経年分析!J$49,"▲","-"))),ROUND(VALUE(SUBSTITUTE(実質収支比率等に係る経年分析!J$49,"▲","-")),2),NA())</f>
        <v>-0.47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0.51</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学校給食事業特別会計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太陽光発電事業特別会計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0.16</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7.0000000000000007E-2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5.63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9.8800000000000008</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16.78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18.739999999999998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18.11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393</v>
      </c>
      <c r="E42" s="158"/>
      <c r="F42" s="158"/>
      <c r="G42" s="158">
        <f>'実質公債費比率（分子）の構造'!L$52</f>
        <v>392</v>
      </c>
      <c r="H42" s="158"/>
      <c r="I42" s="158"/>
      <c r="J42" s="158">
        <f>'実質公債費比率（分子）の構造'!M$52</f>
        <v>383</v>
      </c>
      <c r="K42" s="158"/>
      <c r="L42" s="158"/>
      <c r="M42" s="158">
        <f>'実質公債費比率（分子）の構造'!N$52</f>
        <v>373</v>
      </c>
      <c r="N42" s="158"/>
      <c r="O42" s="158"/>
      <c r="P42" s="158">
        <f>'実質公債費比率（分子）の構造'!O$52</f>
        <v>357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v>
      </c>
      <c r="C44" s="158"/>
      <c r="D44" s="158"/>
      <c r="E44" s="158">
        <f>'実質公債費比率（分子）の構造'!L$50</f>
        <v>8</v>
      </c>
      <c r="F44" s="158"/>
      <c r="G44" s="158"/>
      <c r="H44" s="158">
        <f>'実質公債費比率（分子）の構造'!M$50</f>
        <v>8</v>
      </c>
      <c r="I44" s="158"/>
      <c r="J44" s="158"/>
      <c r="K44" s="158">
        <f>'実質公債費比率（分子）の構造'!N$50</f>
        <v>9</v>
      </c>
      <c r="L44" s="158"/>
      <c r="M44" s="158"/>
      <c r="N44" s="158">
        <f>'実質公債費比率（分子）の構造'!O$50</f>
        <v>9</v>
      </c>
      <c r="O44" s="158"/>
      <c r="P44" s="158"/>
    </row>
    <row r="45" spans="1:16" x14ac:dyDescent="0.2">
      <c r="A45" s="158" t="s">
        <v>63</v>
      </c>
      <c r="B45" s="158">
        <f>'実質公債費比率（分子）の構造'!K$49</f>
        <v>33</v>
      </c>
      <c r="C45" s="158"/>
      <c r="D45" s="158"/>
      <c r="E45" s="158">
        <f>'実質公債費比率（分子）の構造'!L$49</f>
        <v>30</v>
      </c>
      <c r="F45" s="158"/>
      <c r="G45" s="158"/>
      <c r="H45" s="158">
        <f>'実質公債費比率（分子）の構造'!M$49</f>
        <v>30</v>
      </c>
      <c r="I45" s="158"/>
      <c r="J45" s="158"/>
      <c r="K45" s="158">
        <f>'実質公債費比率（分子）の構造'!N$49</f>
        <v>34</v>
      </c>
      <c r="L45" s="158"/>
      <c r="M45" s="158"/>
      <c r="N45" s="158">
        <f>'実質公債費比率（分子）の構造'!O$49</f>
        <v>36</v>
      </c>
      <c r="O45" s="158"/>
      <c r="P45" s="158"/>
    </row>
    <row r="46" spans="1:16" x14ac:dyDescent="0.2">
      <c r="A46" s="158" t="s">
        <v>64</v>
      </c>
      <c r="B46" s="158">
        <f>'実質公債費比率（分子）の構造'!K$48</f>
        <v>269</v>
      </c>
      <c r="C46" s="158"/>
      <c r="D46" s="158"/>
      <c r="E46" s="158">
        <f>'実質公債費比率（分子）の構造'!L$48</f>
        <v>268</v>
      </c>
      <c r="F46" s="158"/>
      <c r="G46" s="158"/>
      <c r="H46" s="158">
        <f>'実質公債費比率（分子）の構造'!M$48</f>
        <v>277</v>
      </c>
      <c r="I46" s="158"/>
      <c r="J46" s="158"/>
      <c r="K46" s="158">
        <f>'実質公債費比率（分子）の構造'!N$48</f>
        <v>219</v>
      </c>
      <c r="L46" s="158"/>
      <c r="M46" s="158"/>
      <c r="N46" s="158">
        <f>'実質公債費比率（分子）の構造'!O$48</f>
        <v>276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340</v>
      </c>
      <c r="C49" s="158"/>
      <c r="D49" s="158"/>
      <c r="E49" s="158">
        <f>'実質公債費比率（分子）の構造'!L$45</f>
        <v>341</v>
      </c>
      <c r="F49" s="158"/>
      <c r="G49" s="158"/>
      <c r="H49" s="158">
        <f>'実質公債費比率（分子）の構造'!M$45</f>
        <v>318</v>
      </c>
      <c r="I49" s="158"/>
      <c r="J49" s="158"/>
      <c r="K49" s="158">
        <f>'実質公債費比率（分子）の構造'!N$45</f>
        <v>290</v>
      </c>
      <c r="L49" s="158"/>
      <c r="M49" s="158"/>
      <c r="N49" s="158">
        <f>'実質公債費比率（分子）の構造'!O$45</f>
        <v>291</v>
      </c>
      <c r="O49" s="158"/>
      <c r="P49" s="158"/>
    </row>
    <row r="50" spans="1:16" x14ac:dyDescent="0.2">
      <c r="A50" s="158" t="s">
        <v>67</v>
      </c>
      <c r="B50" s="158" t="e">
        <f>NA()</f>
        <v>#N/A</v>
      </c>
      <c r="C50" s="158">
        <f>IF(ISNUMBER('実質公債費比率（分子）の構造'!K$53),'実質公債費比率（分子）の構造'!K$53,NA())</f>
        <v>257</v>
      </c>
      <c r="D50" s="158" t="e">
        <f>NA()</f>
        <v>#N/A</v>
      </c>
      <c r="E50" s="158" t="e">
        <f>NA()</f>
        <v>#N/A</v>
      </c>
      <c r="F50" s="158">
        <f>IF(ISNUMBER('実質公債費比率（分子）の構造'!L$53),'実質公債費比率（分子）の構造'!L$53,NA())</f>
        <v>255</v>
      </c>
      <c r="G50" s="158" t="e">
        <f>NA()</f>
        <v>#N/A</v>
      </c>
      <c r="H50" s="158" t="e">
        <f>NA()</f>
        <v>#N/A</v>
      </c>
      <c r="I50" s="158">
        <f>IF(ISNUMBER('実質公債費比率（分子）の構造'!M$53),'実質公債費比率（分子）の構造'!M$53,NA())</f>
        <v>250</v>
      </c>
      <c r="J50" s="158" t="e">
        <f>NA()</f>
        <v>#N/A</v>
      </c>
      <c r="K50" s="158" t="e">
        <f>NA()</f>
        <v>#N/A</v>
      </c>
      <c r="L50" s="158">
        <f>IF(ISNUMBER('実質公債費比率（分子）の構造'!N$53),'実質公債費比率（分子）の構造'!N$53,NA())</f>
        <v>179</v>
      </c>
      <c r="M50" s="158" t="e">
        <f>NA()</f>
        <v>#N/A</v>
      </c>
      <c r="N50" s="158" t="e">
        <f>NA()</f>
        <v>#N/A</v>
      </c>
      <c r="O50" s="158">
        <f>IF(ISNUMBER('実質公債費比率（分子）の構造'!O$53),'実質公債費比率（分子）の構造'!O$53,NA())</f>
        <v>255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4397</v>
      </c>
      <c r="E56" s="157"/>
      <c r="F56" s="157"/>
      <c r="G56" s="157">
        <f>'将来負担比率（分子）の構造'!J$52</f>
        <v>4229</v>
      </c>
      <c r="H56" s="157"/>
      <c r="I56" s="157"/>
      <c r="J56" s="157">
        <f>'将来負担比率（分子）の構造'!K$52</f>
        <v>4004</v>
      </c>
      <c r="K56" s="157"/>
      <c r="L56" s="157"/>
      <c r="M56" s="157">
        <f>'将来負担比率（分子）の構造'!L$52</f>
        <v>3829</v>
      </c>
      <c r="N56" s="157"/>
      <c r="O56" s="157"/>
      <c r="P56" s="157">
        <f>'将来負担比率（分子）の構造'!M$52</f>
        <v>3572</v>
      </c>
    </row>
    <row r="57" spans="1:16" x14ac:dyDescent="0.2">
      <c r="A57" s="157" t="s">
        <v>42</v>
      </c>
      <c r="B57" s="157"/>
      <c r="C57" s="157"/>
      <c r="D57" s="157">
        <f>'将来負担比率（分子）の構造'!I$51</f>
        <v>5</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5412</v>
      </c>
      <c r="E58" s="157"/>
      <c r="F58" s="157"/>
      <c r="G58" s="157">
        <f>'将来負担比率（分子）の構造'!J$50</f>
        <v>5635</v>
      </c>
      <c r="H58" s="157"/>
      <c r="I58" s="157"/>
      <c r="J58" s="157">
        <f>'将来負担比率（分子）の構造'!K$50</f>
        <v>5972</v>
      </c>
      <c r="K58" s="157"/>
      <c r="L58" s="157"/>
      <c r="M58" s="157">
        <f>'将来負担比率（分子）の構造'!L$50</f>
        <v>4777</v>
      </c>
      <c r="N58" s="157"/>
      <c r="O58" s="157"/>
      <c r="P58" s="157">
        <f>'将来負担比率（分子）の構造'!M$50</f>
        <v>4362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786</v>
      </c>
      <c r="C62" s="157"/>
      <c r="D62" s="157"/>
      <c r="E62" s="157">
        <f>'将来負担比率（分子）の構造'!J$45</f>
        <v>753</v>
      </c>
      <c r="F62" s="157"/>
      <c r="G62" s="157"/>
      <c r="H62" s="157">
        <f>'将来負担比率（分子）の構造'!K$45</f>
        <v>760</v>
      </c>
      <c r="I62" s="157"/>
      <c r="J62" s="157"/>
      <c r="K62" s="157">
        <f>'将来負担比率（分子）の構造'!L$45</f>
        <v>756</v>
      </c>
      <c r="L62" s="157"/>
      <c r="M62" s="157"/>
      <c r="N62" s="157">
        <f>'将来負担比率（分子）の構造'!M$45</f>
        <v>751</v>
      </c>
      <c r="O62" s="157"/>
      <c r="P62" s="157"/>
    </row>
    <row r="63" spans="1:16" x14ac:dyDescent="0.2">
      <c r="A63" s="157" t="s">
        <v>34</v>
      </c>
      <c r="B63" s="157">
        <f>'将来負担比率（分子）の構造'!I$44</f>
        <v>177</v>
      </c>
      <c r="C63" s="157"/>
      <c r="D63" s="157"/>
      <c r="E63" s="157">
        <f>'将来負担比率（分子）の構造'!J$44</f>
        <v>207</v>
      </c>
      <c r="F63" s="157"/>
      <c r="G63" s="157"/>
      <c r="H63" s="157">
        <f>'将来負担比率（分子）の構造'!K$44</f>
        <v>207</v>
      </c>
      <c r="I63" s="157"/>
      <c r="J63" s="157"/>
      <c r="K63" s="157">
        <f>'将来負担比率（分子）の構造'!L$44</f>
        <v>257</v>
      </c>
      <c r="L63" s="157"/>
      <c r="M63" s="157"/>
      <c r="N63" s="157">
        <f>'将来負担比率（分子）の構造'!M$44</f>
        <v>282</v>
      </c>
      <c r="O63" s="157"/>
      <c r="P63" s="157"/>
    </row>
    <row r="64" spans="1:16" x14ac:dyDescent="0.2">
      <c r="A64" s="157" t="s">
        <v>33</v>
      </c>
      <c r="B64" s="157">
        <f>'将来負担比率（分子）の構造'!I$43</f>
        <v>3349</v>
      </c>
      <c r="C64" s="157"/>
      <c r="D64" s="157"/>
      <c r="E64" s="157">
        <f>'将来負担比率（分子）の構造'!J$43</f>
        <v>3254</v>
      </c>
      <c r="F64" s="157"/>
      <c r="G64" s="157"/>
      <c r="H64" s="157">
        <f>'将来負担比率（分子）の構造'!K$43</f>
        <v>3101</v>
      </c>
      <c r="I64" s="157"/>
      <c r="J64" s="157"/>
      <c r="K64" s="157">
        <f>'将来負担比率（分子）の構造'!L$43</f>
        <v>2787</v>
      </c>
      <c r="L64" s="157"/>
      <c r="M64" s="157"/>
      <c r="N64" s="157">
        <f>'将来負担比率（分子）の構造'!M$43</f>
        <v>2658</v>
      </c>
      <c r="O64" s="157"/>
      <c r="P64" s="157"/>
    </row>
    <row r="65" spans="1:16" x14ac:dyDescent="0.2">
      <c r="A65" s="157" t="s">
        <v>32</v>
      </c>
      <c r="B65" s="157">
        <f>'将来負担比率（分子）の構造'!I$42</f>
        <v>52</v>
      </c>
      <c r="C65" s="157"/>
      <c r="D65" s="157"/>
      <c r="E65" s="157">
        <f>'将来負担比率（分子）の構造'!J$42</f>
        <v>44</v>
      </c>
      <c r="F65" s="157"/>
      <c r="G65" s="157"/>
      <c r="H65" s="157">
        <f>'将来負担比率（分子）の構造'!K$42</f>
        <v>35</v>
      </c>
      <c r="I65" s="157"/>
      <c r="J65" s="157"/>
      <c r="K65" s="157">
        <f>'将来負担比率（分子）の構造'!L$42</f>
        <v>27</v>
      </c>
      <c r="L65" s="157"/>
      <c r="M65" s="157"/>
      <c r="N65" s="157">
        <f>'将来負担比率（分子）の構造'!M$42</f>
        <v>18</v>
      </c>
      <c r="O65" s="157"/>
      <c r="P65" s="157"/>
    </row>
    <row r="66" spans="1:16" x14ac:dyDescent="0.2">
      <c r="A66" s="157" t="s">
        <v>31</v>
      </c>
      <c r="B66" s="157">
        <f>'将来負担比率（分子）の構造'!I$41</f>
        <v>2200</v>
      </c>
      <c r="C66" s="157"/>
      <c r="D66" s="157"/>
      <c r="E66" s="157">
        <f>'将来負担比率（分子）の構造'!J$41</f>
        <v>2148</v>
      </c>
      <c r="F66" s="157"/>
      <c r="G66" s="157"/>
      <c r="H66" s="157">
        <f>'将来負担比率（分子）の構造'!K$41</f>
        <v>1943</v>
      </c>
      <c r="I66" s="157"/>
      <c r="J66" s="157"/>
      <c r="K66" s="157">
        <f>'将来負担比率（分子）の構造'!L$41</f>
        <v>1828</v>
      </c>
      <c r="L66" s="157"/>
      <c r="M66" s="157"/>
      <c r="N66" s="157">
        <f>'将来負担比率（分子）の構造'!M$41</f>
        <v>1661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2090</v>
      </c>
      <c r="C72" s="161">
        <f>基金残高に係る経年分析!G55</f>
        <v>2179</v>
      </c>
      <c r="D72" s="161">
        <f>基金残高に係る経年分析!H55</f>
        <v>2294</v>
      </c>
    </row>
    <row r="73" spans="1:16" x14ac:dyDescent="0.2">
      <c r="A73" s="160" t="s">
        <v>74</v>
      </c>
      <c r="B73" s="161">
        <f>基金残高に係る経年分析!F56</f>
        <v>445</v>
      </c>
      <c r="C73" s="161">
        <f>基金残高に係る経年分析!G56</f>
        <v>345</v>
      </c>
      <c r="D73" s="161">
        <f>基金残高に係る経年分析!H56</f>
        <v>205</v>
      </c>
    </row>
    <row r="74" spans="1:16" x14ac:dyDescent="0.2">
      <c r="A74" s="160" t="s">
        <v>75</v>
      </c>
      <c r="B74" s="161">
        <f>基金残高に係る経年分析!F57</f>
        <v>2878</v>
      </c>
      <c r="C74" s="161">
        <f>基金残高に係る経年分析!G57</f>
        <v>1693</v>
      </c>
      <c r="D74" s="161">
        <f>基金残高に係る経年分析!H57</f>
        <v>1377</v>
      </c>
    </row>
  </sheetData>
  <sheetProtection algorithmName="SHA-512" hashValue="VfFIQNmixyNkR3ZcEahfJQq0h9zdN4I4FbyPVmHGWpKKpp7FXKNcN/FzirGrM4/cFvmwy/0o8YZe4RQiTXfNuw==" saltValue="NEH+ahvxbWBbdoxxmiYRO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2246C2-B61A-46BA-B42D-A97D5AC13608}">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8004C1D0-C281-4ED8-98D4-D9A0626918CA}">
  <ds:schemaRefs>
    <ds:schemaRef ds:uri="http://schemas.microsoft.com/sharepoint/v3/contenttype/forms"/>
  </ds:schemaRefs>
</ds:datastoreItem>
</file>

<file path=customXml/itemProps3.xml><?xml version="1.0" encoding="utf-8"?>
<ds:datastoreItem xmlns:ds="http://schemas.openxmlformats.org/officeDocument/2006/customXml" ds:itemID="{801E8AFA-C08A-4432-865E-1AB62922A0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2026-03-17T00:25:03Z</cp:lastPrinted>
  <dcterms:created xsi:type="dcterms:W3CDTF">2026-02-23T05:18:56Z</dcterms:created>
  <dcterms:modified xsi:type="dcterms:W3CDTF">2026-09-03T02:58:37Z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